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Development\Calculators\Examples\Erlang B table\"/>
    </mc:Choice>
  </mc:AlternateContent>
  <xr:revisionPtr revIDLastSave="0" documentId="13_ncr:1_{B07ACEE2-8EBC-4BD7-84E0-A2610C080237}" xr6:coauthVersionLast="45" xr6:coauthVersionMax="45" xr10:uidLastSave="{00000000-0000-0000-0000-000000000000}"/>
  <bookViews>
    <workbookView xWindow="180" yWindow="135" windowWidth="21240" windowHeight="15270" xr2:uid="{00000000-000D-0000-FFFF-FFFF00000000}"/>
  </bookViews>
  <sheets>
    <sheet name="Erlang B table" sheetId="4" r:id="rId1"/>
    <sheet name="Erlang B chart" sheetId="11" r:id="rId2"/>
    <sheet name="Poppy" sheetId="9" state="hidden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4" l="1"/>
  <c r="G12" i="4"/>
  <c r="B13" i="4" l="1"/>
  <c r="G13" i="4"/>
  <c r="B14" i="4" l="1"/>
  <c r="G14" i="4"/>
  <c r="B15" i="4" l="1"/>
  <c r="C14" i="4"/>
  <c r="E15" i="4"/>
  <c r="D15" i="4"/>
  <c r="D14" i="4"/>
  <c r="F13" i="4"/>
  <c r="D13" i="4"/>
  <c r="F15" i="4"/>
  <c r="B1" i="9"/>
  <c r="C15" i="4"/>
  <c r="H14" i="4"/>
  <c r="E13" i="4"/>
  <c r="H15" i="4"/>
  <c r="H13" i="4"/>
  <c r="H12" i="4"/>
  <c r="G15" i="4"/>
  <c r="C13" i="4"/>
  <c r="F12" i="4"/>
  <c r="F14" i="4"/>
  <c r="D12" i="4"/>
  <c r="E12" i="4"/>
  <c r="E14" i="4"/>
  <c r="B16" i="4" l="1"/>
  <c r="B3" i="9"/>
  <c r="D16" i="4"/>
  <c r="E16" i="4"/>
  <c r="G16" i="4"/>
  <c r="H16" i="4"/>
  <c r="C16" i="4"/>
  <c r="F16" i="4"/>
  <c r="B17" i="4" l="1"/>
  <c r="F17" i="4"/>
  <c r="H17" i="4"/>
  <c r="G17" i="4"/>
  <c r="D17" i="4"/>
  <c r="E17" i="4"/>
  <c r="C17" i="4"/>
  <c r="B18" i="4" l="1"/>
  <c r="E18" i="4"/>
  <c r="F18" i="4"/>
  <c r="D18" i="4"/>
  <c r="C18" i="4"/>
  <c r="H18" i="4"/>
  <c r="G18" i="4"/>
  <c r="B19" i="4" l="1"/>
  <c r="C19" i="4"/>
  <c r="G19" i="4"/>
  <c r="H19" i="4"/>
  <c r="F19" i="4"/>
  <c r="D19" i="4"/>
  <c r="E19" i="4"/>
  <c r="B20" i="4" l="1"/>
  <c r="E20" i="4"/>
  <c r="F20" i="4"/>
  <c r="G20" i="4"/>
  <c r="D20" i="4"/>
  <c r="H20" i="4"/>
  <c r="C20" i="4"/>
  <c r="B21" i="4" l="1"/>
  <c r="F21" i="4"/>
  <c r="G21" i="4"/>
  <c r="D21" i="4"/>
  <c r="E21" i="4"/>
  <c r="H21" i="4"/>
  <c r="C21" i="4"/>
  <c r="B22" i="4" l="1"/>
  <c r="C22" i="4"/>
  <c r="G22" i="4"/>
  <c r="E22" i="4"/>
  <c r="H22" i="4"/>
  <c r="F22" i="4"/>
  <c r="D22" i="4"/>
  <c r="B23" i="4" l="1"/>
  <c r="D23" i="4"/>
  <c r="G23" i="4"/>
  <c r="H23" i="4"/>
  <c r="E23" i="4"/>
  <c r="C23" i="4"/>
  <c r="F23" i="4"/>
  <c r="B24" i="4" l="1"/>
  <c r="F24" i="4"/>
  <c r="E24" i="4"/>
  <c r="H24" i="4"/>
  <c r="D24" i="4"/>
  <c r="C24" i="4"/>
  <c r="G24" i="4"/>
  <c r="B25" i="4" l="1"/>
  <c r="C25" i="4"/>
  <c r="F25" i="4"/>
  <c r="G25" i="4"/>
  <c r="E25" i="4"/>
  <c r="D25" i="4"/>
  <c r="H25" i="4"/>
  <c r="B26" i="4" l="1"/>
  <c r="D26" i="4"/>
  <c r="G26" i="4"/>
  <c r="F26" i="4"/>
  <c r="E26" i="4"/>
  <c r="H26" i="4"/>
  <c r="C26" i="4"/>
  <c r="B27" i="4" l="1"/>
  <c r="F27" i="4"/>
  <c r="G27" i="4"/>
  <c r="C27" i="4"/>
  <c r="E27" i="4"/>
  <c r="D27" i="4"/>
  <c r="H27" i="4"/>
  <c r="B28" i="4" l="1"/>
  <c r="H28" i="4"/>
  <c r="G28" i="4"/>
  <c r="E28" i="4"/>
  <c r="D28" i="4"/>
  <c r="F28" i="4"/>
  <c r="C28" i="4"/>
  <c r="B29" i="4" l="1"/>
  <c r="F29" i="4"/>
  <c r="G29" i="4"/>
  <c r="D29" i="4"/>
  <c r="E29" i="4"/>
  <c r="H29" i="4"/>
  <c r="C29" i="4"/>
  <c r="B30" i="4" l="1"/>
  <c r="F30" i="4"/>
  <c r="D30" i="4"/>
  <c r="C30" i="4"/>
  <c r="H30" i="4"/>
  <c r="G30" i="4"/>
  <c r="E30" i="4"/>
  <c r="B31" i="4" l="1"/>
  <c r="B32" i="4" s="1"/>
  <c r="E32" i="4"/>
  <c r="G32" i="4"/>
  <c r="F32" i="4"/>
  <c r="C32" i="4"/>
  <c r="H32" i="4"/>
  <c r="D32" i="4"/>
  <c r="F31" i="4"/>
  <c r="G31" i="4"/>
  <c r="C31" i="4"/>
  <c r="E31" i="4"/>
  <c r="D31" i="4"/>
  <c r="H31" i="4"/>
  <c r="B33" i="4" l="1"/>
  <c r="C33" i="4"/>
  <c r="H33" i="4"/>
  <c r="G33" i="4"/>
  <c r="F33" i="4"/>
  <c r="D33" i="4"/>
  <c r="E33" i="4"/>
  <c r="B34" i="4" l="1"/>
  <c r="F34" i="4"/>
  <c r="C34" i="4"/>
  <c r="G34" i="4"/>
  <c r="H34" i="4"/>
  <c r="E34" i="4"/>
  <c r="D34" i="4"/>
  <c r="B35" i="4" l="1"/>
  <c r="D35" i="4"/>
  <c r="H35" i="4"/>
  <c r="E35" i="4"/>
  <c r="G35" i="4"/>
  <c r="C35" i="4"/>
  <c r="F35" i="4"/>
  <c r="B36" i="4" l="1"/>
  <c r="E36" i="4"/>
  <c r="G36" i="4"/>
  <c r="C36" i="4"/>
  <c r="F36" i="4"/>
  <c r="D36" i="4"/>
  <c r="H36" i="4"/>
  <c r="B37" i="4" l="1"/>
  <c r="G37" i="4"/>
  <c r="E37" i="4"/>
  <c r="H37" i="4"/>
  <c r="F37" i="4"/>
  <c r="C37" i="4"/>
  <c r="D37" i="4"/>
  <c r="B38" i="4" l="1"/>
  <c r="C38" i="4"/>
  <c r="G38" i="4"/>
  <c r="F38" i="4"/>
  <c r="H38" i="4"/>
  <c r="E38" i="4"/>
  <c r="D38" i="4"/>
  <c r="B39" i="4" l="1"/>
  <c r="H39" i="4"/>
  <c r="E39" i="4"/>
  <c r="C39" i="4"/>
  <c r="D39" i="4"/>
  <c r="G39" i="4"/>
  <c r="F39" i="4"/>
  <c r="B40" i="4" l="1"/>
  <c r="E40" i="4"/>
  <c r="C40" i="4"/>
  <c r="D40" i="4"/>
  <c r="G40" i="4"/>
  <c r="H40" i="4"/>
  <c r="F40" i="4"/>
  <c r="B41" i="4" l="1"/>
  <c r="H41" i="4"/>
  <c r="G41" i="4"/>
  <c r="F41" i="4"/>
  <c r="D41" i="4"/>
  <c r="E41" i="4"/>
  <c r="C4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thoward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0=Pass ; 1=Not licensed ; 2=DLL not found ; 3=Add-in not loaded</t>
        </r>
      </text>
    </comment>
  </commentList>
</comments>
</file>

<file path=xl/sharedStrings.xml><?xml version="1.0" encoding="utf-8"?>
<sst xmlns="http://schemas.openxmlformats.org/spreadsheetml/2006/main" count="26" uniqueCount="16">
  <si>
    <t>3 on compile</t>
  </si>
  <si>
    <t>Erlang for Excel</t>
  </si>
  <si>
    <t>A software product of Westbay Engineers</t>
  </si>
  <si>
    <t>For more information, please visit:</t>
  </si>
  <si>
    <t>www.erlang.com/products/erlang-for-excel/</t>
  </si>
  <si>
    <t>Circuits</t>
  </si>
  <si>
    <r>
      <t xml:space="preserve">An example of using Erlang for Excel's </t>
    </r>
    <r>
      <rPr>
        <b/>
        <sz val="10"/>
        <color theme="1"/>
        <rFont val="Calibri"/>
        <family val="2"/>
        <scheme val="minor"/>
      </rPr>
      <t>ErlBTraffic()</t>
    </r>
    <r>
      <rPr>
        <sz val="10"/>
        <color theme="1"/>
        <rFont val="Calibri"/>
        <family val="2"/>
        <scheme val="minor"/>
      </rPr>
      <t xml:space="preserve"> function</t>
    </r>
  </si>
  <si>
    <r>
      <rPr>
        <b/>
        <i/>
        <sz val="11"/>
        <color theme="1"/>
        <rFont val="Calibri"/>
        <family val="2"/>
        <scheme val="minor"/>
      </rPr>
      <t>=ErlBTraffic()</t>
    </r>
    <r>
      <rPr>
        <i/>
        <sz val="11"/>
        <color theme="1"/>
        <rFont val="Calibri"/>
        <family val="2"/>
        <scheme val="minor"/>
      </rPr>
      <t xml:space="preserve"> is one of the Erlang functions that Erlang for Excel adds to Excel. You will need to have</t>
    </r>
  </si>
  <si>
    <r>
      <t xml:space="preserve">Erlang for Excel installed for the formula to calculate, otherwise the cell will display a </t>
    </r>
    <r>
      <rPr>
        <b/>
        <i/>
        <sz val="11"/>
        <color theme="1"/>
        <rFont val="Calibri"/>
        <family val="2"/>
        <scheme val="minor"/>
      </rPr>
      <t>#NAME?</t>
    </r>
    <r>
      <rPr>
        <i/>
        <sz val="11"/>
        <color theme="1"/>
        <rFont val="Calibri"/>
        <family val="2"/>
        <scheme val="minor"/>
      </rPr>
      <t xml:space="preserve"> errors.</t>
    </r>
  </si>
  <si>
    <r>
      <t xml:space="preserve">This worksheet shows Erlang for Excel's </t>
    </r>
    <r>
      <rPr>
        <i/>
        <sz val="11"/>
        <color theme="1"/>
        <rFont val="Calibri"/>
        <family val="2"/>
        <scheme val="minor"/>
      </rPr>
      <t>ErlBTraffic()</t>
    </r>
    <r>
      <rPr>
        <sz val="11"/>
        <color theme="1"/>
        <rFont val="Calibri"/>
        <family val="2"/>
        <scheme val="minor"/>
      </rPr>
      <t xml:space="preserve"> function being used to make a traditional Erlang B traffic table.</t>
    </r>
  </si>
  <si>
    <t>Erlang B</t>
  </si>
  <si>
    <t>Erlang B chart</t>
  </si>
  <si>
    <t>A graphical respresentation of the Erlang B table created on the previous worksheet.</t>
  </si>
  <si>
    <t>www.erlang.com/topic/erlang-b-table/</t>
  </si>
  <si>
    <t>Erlang B table</t>
  </si>
  <si>
    <t>As discussed in the Excel Boardroom: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</si>
</sst>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0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4" tint="-0.2499465926084170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0.59999389629810485"/>
      </left>
      <right style="thin">
        <color theme="0" tint="-0.34998626667073579"/>
      </right>
      <top/>
      <bottom/>
      <diagonal/>
    </border>
    <border>
      <left style="medium">
        <color theme="6" tint="0.59996337778862885"/>
      </left>
      <right/>
      <top style="medium">
        <color theme="6" tint="0.59999389629810485"/>
      </top>
      <bottom style="medium">
        <color theme="6" tint="0.59999389629810485"/>
      </bottom>
      <diagonal/>
    </border>
    <border>
      <left/>
      <right/>
      <top style="medium">
        <color theme="6" tint="0.59999389629810485"/>
      </top>
      <bottom style="medium">
        <color theme="6" tint="0.59999389629810485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12" fillId="2" borderId="7" applyNumberFormat="0" applyAlignment="0" applyProtection="0"/>
  </cellStyleXfs>
  <cellXfs count="34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3" fillId="0" borderId="3" xfId="0" applyFont="1" applyBorder="1"/>
    <xf numFmtId="0" fontId="4" fillId="0" borderId="0" xfId="0" applyFont="1" applyBorder="1"/>
    <xf numFmtId="0" fontId="0" fillId="0" borderId="0" xfId="0"/>
    <xf numFmtId="0" fontId="0" fillId="0" borderId="0" xfId="0" applyBorder="1" applyAlignment="1"/>
    <xf numFmtId="0" fontId="0" fillId="0" borderId="0" xfId="0"/>
    <xf numFmtId="0" fontId="0" fillId="0" borderId="0" xfId="0" applyBorder="1"/>
    <xf numFmtId="0" fontId="8" fillId="0" borderId="4" xfId="0" applyFont="1" applyBorder="1" applyAlignment="1">
      <alignment horizontal="right"/>
    </xf>
    <xf numFmtId="0" fontId="0" fillId="0" borderId="5" xfId="0" applyBorder="1"/>
    <xf numFmtId="0" fontId="6" fillId="0" borderId="6" xfId="0" applyFont="1" applyBorder="1" applyAlignment="1">
      <alignment horizontal="right" indent="1"/>
    </xf>
    <xf numFmtId="0" fontId="10" fillId="0" borderId="0" xfId="1" applyFont="1" applyBorder="1"/>
    <xf numFmtId="0" fontId="4" fillId="0" borderId="0" xfId="0" quotePrefix="1" applyFont="1" applyBorder="1"/>
    <xf numFmtId="0" fontId="13" fillId="3" borderId="8" xfId="3" applyFont="1" applyFill="1" applyBorder="1" applyAlignment="1">
      <alignment horizontal="center"/>
    </xf>
    <xf numFmtId="164" fontId="13" fillId="3" borderId="8" xfId="3" applyNumberFormat="1" applyFont="1" applyFill="1" applyBorder="1" applyAlignment="1">
      <alignment horizontal="center"/>
    </xf>
    <xf numFmtId="0" fontId="14" fillId="2" borderId="8" xfId="3" applyFont="1" applyBorder="1" applyAlignment="1">
      <alignment horizontal="center"/>
    </xf>
    <xf numFmtId="164" fontId="15" fillId="2" borderId="8" xfId="3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164" fontId="13" fillId="0" borderId="0" xfId="3" applyNumberFormat="1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164" fontId="15" fillId="0" borderId="0" xfId="3" applyNumberFormat="1" applyFont="1" applyFill="1" applyBorder="1" applyAlignment="1">
      <alignment horizontal="center"/>
    </xf>
    <xf numFmtId="0" fontId="10" fillId="0" borderId="0" xfId="1" applyFo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Erlang</a:t>
            </a:r>
            <a:r>
              <a:rPr lang="en-GB" baseline="0"/>
              <a:t> B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40270420742861"/>
          <c:y val="9.6967032967032976E-2"/>
          <c:w val="0.78261939075797349"/>
          <c:h val="0.76119177410515992"/>
        </c:manualLayout>
      </c:layout>
      <c:lineChart>
        <c:grouping val="standard"/>
        <c:varyColors val="0"/>
        <c:ser>
          <c:idx val="0"/>
          <c:order val="0"/>
          <c:tx>
            <c:v>P=0.01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'Erlang B table'!$B$12:$B$41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'Erlang B table'!$C$12:$C$41</c:f>
              <c:numCache>
                <c:formatCode>0.000</c:formatCode>
                <c:ptCount val="30"/>
                <c:pt idx="0">
                  <c:v>1.009368896484375E-2</c:v>
                </c:pt>
                <c:pt idx="1">
                  <c:v>0.152587890625</c:v>
                </c:pt>
                <c:pt idx="2">
                  <c:v>0.45538330078125</c:v>
                </c:pt>
                <c:pt idx="3">
                  <c:v>0.869384765625</c:v>
                </c:pt>
                <c:pt idx="4">
                  <c:v>1.3604736328125</c:v>
                </c:pt>
                <c:pt idx="5">
                  <c:v>1.90869140625</c:v>
                </c:pt>
                <c:pt idx="6">
                  <c:v>2.50067138671875</c:v>
                </c:pt>
                <c:pt idx="7">
                  <c:v>3.126953125</c:v>
                </c:pt>
                <c:pt idx="8">
                  <c:v>3.78204345703125</c:v>
                </c:pt>
                <c:pt idx="9">
                  <c:v>4.46044921875</c:v>
                </c:pt>
                <c:pt idx="10">
                  <c:v>5.15960693359375</c:v>
                </c:pt>
                <c:pt idx="11">
                  <c:v>5.87548828125</c:v>
                </c:pt>
                <c:pt idx="12">
                  <c:v>6.6063232421875</c:v>
                </c:pt>
                <c:pt idx="13">
                  <c:v>7.3511962890625</c:v>
                </c:pt>
                <c:pt idx="14">
                  <c:v>8.10791015625</c:v>
                </c:pt>
                <c:pt idx="15">
                  <c:v>8.875</c:v>
                </c:pt>
                <c:pt idx="16">
                  <c:v>9.65069580078125</c:v>
                </c:pt>
                <c:pt idx="17">
                  <c:v>10.4359130859375</c:v>
                </c:pt>
                <c:pt idx="18">
                  <c:v>11.22906494140625</c:v>
                </c:pt>
                <c:pt idx="19">
                  <c:v>12.030029296875</c:v>
                </c:pt>
                <c:pt idx="20">
                  <c:v>12.83660888671875</c:v>
                </c:pt>
                <c:pt idx="21">
                  <c:v>13.650634765625</c:v>
                </c:pt>
                <c:pt idx="22">
                  <c:v>14.46905517578125</c:v>
                </c:pt>
                <c:pt idx="23">
                  <c:v>15.29443359375</c:v>
                </c:pt>
                <c:pt idx="24">
                  <c:v>16.12396240234375</c:v>
                </c:pt>
                <c:pt idx="25">
                  <c:v>16.957763671875</c:v>
                </c:pt>
                <c:pt idx="26">
                  <c:v>17.79620361328125</c:v>
                </c:pt>
                <c:pt idx="27">
                  <c:v>18.639892578125</c:v>
                </c:pt>
                <c:pt idx="28">
                  <c:v>19.48614501953125</c:v>
                </c:pt>
                <c:pt idx="29">
                  <c:v>20.335693359375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F-49B1-A61F-3B5E175E1B60}"/>
            </c:ext>
          </c:extLst>
        </c:ser>
        <c:ser>
          <c:idx val="1"/>
          <c:order val="1"/>
          <c:tx>
            <c:v>P=0.02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'Erlang B table'!$B$12:$B$41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'Erlang B table'!$D$12:$D$41</c:f>
              <c:numCache>
                <c:formatCode>0.000</c:formatCode>
                <c:ptCount val="30"/>
                <c:pt idx="0">
                  <c:v>2.04010009765625E-2</c:v>
                </c:pt>
                <c:pt idx="1">
                  <c:v>0.223388671875</c:v>
                </c:pt>
                <c:pt idx="2">
                  <c:v>0.60205078125</c:v>
                </c:pt>
                <c:pt idx="3">
                  <c:v>1.092041015625</c:v>
                </c:pt>
                <c:pt idx="4">
                  <c:v>1.6571044921875</c:v>
                </c:pt>
                <c:pt idx="5">
                  <c:v>2.275634765625</c:v>
                </c:pt>
                <c:pt idx="6">
                  <c:v>2.9351806640625</c:v>
                </c:pt>
                <c:pt idx="7">
                  <c:v>3.626953125</c:v>
                </c:pt>
                <c:pt idx="8">
                  <c:v>4.343994140625</c:v>
                </c:pt>
                <c:pt idx="9">
                  <c:v>5.0830078125</c:v>
                </c:pt>
                <c:pt idx="10">
                  <c:v>5.841064453125</c:v>
                </c:pt>
                <c:pt idx="11">
                  <c:v>6.61376953125</c:v>
                </c:pt>
                <c:pt idx="12">
                  <c:v>7.4013671875</c:v>
                </c:pt>
                <c:pt idx="13">
                  <c:v>8.19970703125</c:v>
                </c:pt>
                <c:pt idx="14">
                  <c:v>9.0087890625</c:v>
                </c:pt>
                <c:pt idx="15">
                  <c:v>9.828125</c:v>
                </c:pt>
                <c:pt idx="16">
                  <c:v>10.65509033203125</c:v>
                </c:pt>
                <c:pt idx="17">
                  <c:v>11.489501953125</c:v>
                </c:pt>
                <c:pt idx="18">
                  <c:v>12.3319091796875</c:v>
                </c:pt>
                <c:pt idx="19">
                  <c:v>13.18115234375</c:v>
                </c:pt>
                <c:pt idx="20">
                  <c:v>14.0350341796875</c:v>
                </c:pt>
                <c:pt idx="21">
                  <c:v>14.89404296875</c:v>
                </c:pt>
                <c:pt idx="22">
                  <c:v>15.7591552734375</c:v>
                </c:pt>
                <c:pt idx="23">
                  <c:v>16.62890625</c:v>
                </c:pt>
                <c:pt idx="24">
                  <c:v>17.50335693359375</c:v>
                </c:pt>
                <c:pt idx="25">
                  <c:v>18.3812255859375</c:v>
                </c:pt>
                <c:pt idx="26">
                  <c:v>19.2645263671875</c:v>
                </c:pt>
                <c:pt idx="27">
                  <c:v>20.14892578125</c:v>
                </c:pt>
                <c:pt idx="28">
                  <c:v>21.0384521484375</c:v>
                </c:pt>
                <c:pt idx="29">
                  <c:v>21.9305419921875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F-49B1-A61F-3B5E175E1B60}"/>
            </c:ext>
          </c:extLst>
        </c:ser>
        <c:ser>
          <c:idx val="2"/>
          <c:order val="2"/>
          <c:tx>
            <c:v>P=0.03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'Erlang B table'!$B$12:$B$41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'Erlang B table'!$E$12:$E$41</c:f>
              <c:numCache>
                <c:formatCode>0.000</c:formatCode>
                <c:ptCount val="30"/>
                <c:pt idx="0">
                  <c:v>3.0914306640625E-2</c:v>
                </c:pt>
                <c:pt idx="1">
                  <c:v>0.281494140625</c:v>
                </c:pt>
                <c:pt idx="2">
                  <c:v>0.71484375</c:v>
                </c:pt>
                <c:pt idx="3">
                  <c:v>1.2587890625</c:v>
                </c:pt>
                <c:pt idx="4">
                  <c:v>1.875</c:v>
                </c:pt>
                <c:pt idx="5">
                  <c:v>2.54296875</c:v>
                </c:pt>
                <c:pt idx="6">
                  <c:v>3.2496337890625</c:v>
                </c:pt>
                <c:pt idx="7">
                  <c:v>3.986328125</c:v>
                </c:pt>
                <c:pt idx="8">
                  <c:v>4.7471923828125</c:v>
                </c:pt>
                <c:pt idx="9">
                  <c:v>5.528564453125</c:v>
                </c:pt>
                <c:pt idx="10">
                  <c:v>6.3271484375</c:v>
                </c:pt>
                <c:pt idx="11">
                  <c:v>7.1396484375</c:v>
                </c:pt>
                <c:pt idx="12">
                  <c:v>7.96630859375</c:v>
                </c:pt>
                <c:pt idx="13">
                  <c:v>8.802978515625</c:v>
                </c:pt>
                <c:pt idx="14">
                  <c:v>9.649658203125</c:v>
                </c:pt>
                <c:pt idx="15">
                  <c:v>10.50390625</c:v>
                </c:pt>
                <c:pt idx="16">
                  <c:v>11.367919921875</c:v>
                </c:pt>
                <c:pt idx="17">
                  <c:v>12.236572265625</c:v>
                </c:pt>
                <c:pt idx="18">
                  <c:v>13.113525390625</c:v>
                </c:pt>
                <c:pt idx="19">
                  <c:v>13.99658203125</c:v>
                </c:pt>
                <c:pt idx="20">
                  <c:v>14.883544921875</c:v>
                </c:pt>
                <c:pt idx="21">
                  <c:v>15.777587890625</c:v>
                </c:pt>
                <c:pt idx="22">
                  <c:v>16.6744384765625</c:v>
                </c:pt>
                <c:pt idx="23">
                  <c:v>17.5751953125</c:v>
                </c:pt>
                <c:pt idx="24">
                  <c:v>18.4814453125</c:v>
                </c:pt>
                <c:pt idx="25">
                  <c:v>19.39208984375</c:v>
                </c:pt>
                <c:pt idx="26">
                  <c:v>20.302734375</c:v>
                </c:pt>
                <c:pt idx="27">
                  <c:v>21.21875</c:v>
                </c:pt>
                <c:pt idx="28">
                  <c:v>22.139404296875</c:v>
                </c:pt>
                <c:pt idx="29">
                  <c:v>23.060302734375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1F-49B1-A61F-3B5E175E1B60}"/>
            </c:ext>
          </c:extLst>
        </c:ser>
        <c:ser>
          <c:idx val="3"/>
          <c:order val="3"/>
          <c:tx>
            <c:v>P=0.04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'Erlang B table'!$B$12:$B$41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'Erlang B table'!$F$12:$F$41</c:f>
              <c:numCache>
                <c:formatCode>0.000</c:formatCode>
                <c:ptCount val="30"/>
                <c:pt idx="0">
                  <c:v>4.16259765625E-2</c:v>
                </c:pt>
                <c:pt idx="1">
                  <c:v>0.333251953125</c:v>
                </c:pt>
                <c:pt idx="2">
                  <c:v>0.8118896484375</c:v>
                </c:pt>
                <c:pt idx="3">
                  <c:v>1.3994140625</c:v>
                </c:pt>
                <c:pt idx="4">
                  <c:v>2.056884765625</c:v>
                </c:pt>
                <c:pt idx="5">
                  <c:v>2.76416015625</c:v>
                </c:pt>
                <c:pt idx="6">
                  <c:v>3.508544921875</c:v>
                </c:pt>
                <c:pt idx="7">
                  <c:v>4.2822265625</c:v>
                </c:pt>
                <c:pt idx="8">
                  <c:v>5.0789794921875</c:v>
                </c:pt>
                <c:pt idx="9">
                  <c:v>5.894775390625</c:v>
                </c:pt>
                <c:pt idx="10">
                  <c:v>6.7259521484375</c:v>
                </c:pt>
                <c:pt idx="11">
                  <c:v>7.57177734375</c:v>
                </c:pt>
                <c:pt idx="12">
                  <c:v>8.4296875</c:v>
                </c:pt>
                <c:pt idx="13">
                  <c:v>9.296875</c:v>
                </c:pt>
                <c:pt idx="14">
                  <c:v>10.17333984375</c:v>
                </c:pt>
                <c:pt idx="15">
                  <c:v>11.05859375</c:v>
                </c:pt>
                <c:pt idx="16">
                  <c:v>11.9510498046875</c:v>
                </c:pt>
                <c:pt idx="17">
                  <c:v>12.849609375</c:v>
                </c:pt>
                <c:pt idx="18">
                  <c:v>13.753662109375</c:v>
                </c:pt>
                <c:pt idx="19">
                  <c:v>14.6630859375</c:v>
                </c:pt>
                <c:pt idx="20">
                  <c:v>15.5782470703125</c:v>
                </c:pt>
                <c:pt idx="21">
                  <c:v>16.5</c:v>
                </c:pt>
                <c:pt idx="22">
                  <c:v>17.424072265625</c:v>
                </c:pt>
                <c:pt idx="23">
                  <c:v>18.3515625</c:v>
                </c:pt>
                <c:pt idx="24">
                  <c:v>19.2840576171875</c:v>
                </c:pt>
                <c:pt idx="25">
                  <c:v>20.21728515625</c:v>
                </c:pt>
                <c:pt idx="26">
                  <c:v>21.1563720703125</c:v>
                </c:pt>
                <c:pt idx="27">
                  <c:v>22.09716796875</c:v>
                </c:pt>
                <c:pt idx="28">
                  <c:v>23.0421142578125</c:v>
                </c:pt>
                <c:pt idx="29">
                  <c:v>23.98681640625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1F-49B1-A61F-3B5E175E1B60}"/>
            </c:ext>
          </c:extLst>
        </c:ser>
        <c:ser>
          <c:idx val="4"/>
          <c:order val="4"/>
          <c:tx>
            <c:v>P=0.05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'Erlang B table'!$B$12:$B$41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'Erlang B table'!$G$12:$G$41</c:f>
              <c:numCache>
                <c:formatCode>0.000</c:formatCode>
                <c:ptCount val="30"/>
                <c:pt idx="0">
                  <c:v>5.26123046875E-2</c:v>
                </c:pt>
                <c:pt idx="1">
                  <c:v>0.381103515625</c:v>
                </c:pt>
                <c:pt idx="2">
                  <c:v>0.8990478515625</c:v>
                </c:pt>
                <c:pt idx="3">
                  <c:v>1.5244140625</c:v>
                </c:pt>
                <c:pt idx="4">
                  <c:v>2.218017578125</c:v>
                </c:pt>
                <c:pt idx="5">
                  <c:v>2.959716796875</c:v>
                </c:pt>
                <c:pt idx="6">
                  <c:v>3.737548828125</c:v>
                </c:pt>
                <c:pt idx="7">
                  <c:v>4.5419921875</c:v>
                </c:pt>
                <c:pt idx="8">
                  <c:v>5.3701171875</c:v>
                </c:pt>
                <c:pt idx="9">
                  <c:v>6.214599609375</c:v>
                </c:pt>
                <c:pt idx="10">
                  <c:v>7.0750732421875</c:v>
                </c:pt>
                <c:pt idx="11">
                  <c:v>7.94970703125</c:v>
                </c:pt>
                <c:pt idx="12">
                  <c:v>8.8343505859375</c:v>
                </c:pt>
                <c:pt idx="13">
                  <c:v>9.7275390625</c:v>
                </c:pt>
                <c:pt idx="14">
                  <c:v>10.631103515625</c:v>
                </c:pt>
                <c:pt idx="15">
                  <c:v>11.54296875</c:v>
                </c:pt>
                <c:pt idx="16">
                  <c:v>12.45947265625</c:v>
                </c:pt>
                <c:pt idx="17">
                  <c:v>13.383544921875</c:v>
                </c:pt>
                <c:pt idx="18">
                  <c:v>14.3126220703125</c:v>
                </c:pt>
                <c:pt idx="19">
                  <c:v>15.2490234375</c:v>
                </c:pt>
                <c:pt idx="20">
                  <c:v>16.185791015625</c:v>
                </c:pt>
                <c:pt idx="21">
                  <c:v>17.131103515625</c:v>
                </c:pt>
                <c:pt idx="22">
                  <c:v>18.0782470703125</c:v>
                </c:pt>
                <c:pt idx="23">
                  <c:v>19.0283203125</c:v>
                </c:pt>
                <c:pt idx="24">
                  <c:v>19.98291015625</c:v>
                </c:pt>
                <c:pt idx="25">
                  <c:v>20.94091796875</c:v>
                </c:pt>
                <c:pt idx="26">
                  <c:v>21.9012451171875</c:v>
                </c:pt>
                <c:pt idx="27">
                  <c:v>22.8662109375</c:v>
                </c:pt>
                <c:pt idx="28">
                  <c:v>23.83154296875</c:v>
                </c:pt>
                <c:pt idx="29">
                  <c:v>24.7998046875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1F-49B1-A61F-3B5E175E1B60}"/>
            </c:ext>
          </c:extLst>
        </c:ser>
        <c:ser>
          <c:idx val="5"/>
          <c:order val="5"/>
          <c:tx>
            <c:v>P=0.10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'Erlang B table'!$B$12:$B$41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'Erlang B table'!$H$12:$H$41</c:f>
              <c:numCache>
                <c:formatCode>0.000</c:formatCode>
                <c:ptCount val="30"/>
                <c:pt idx="0">
                  <c:v>0.111083984375</c:v>
                </c:pt>
                <c:pt idx="1">
                  <c:v>0.59521484375</c:v>
                </c:pt>
                <c:pt idx="2">
                  <c:v>1.270751953125</c:v>
                </c:pt>
                <c:pt idx="3">
                  <c:v>2.044921875</c:v>
                </c:pt>
                <c:pt idx="4">
                  <c:v>2.880859375</c:v>
                </c:pt>
                <c:pt idx="5">
                  <c:v>3.75732421875</c:v>
                </c:pt>
                <c:pt idx="6">
                  <c:v>4.66552734375</c:v>
                </c:pt>
                <c:pt idx="7">
                  <c:v>5.595703125</c:v>
                </c:pt>
                <c:pt idx="8">
                  <c:v>6.545654296875</c:v>
                </c:pt>
                <c:pt idx="9">
                  <c:v>7.509765625</c:v>
                </c:pt>
                <c:pt idx="10">
                  <c:v>8.486328125</c:v>
                </c:pt>
                <c:pt idx="11">
                  <c:v>9.4716796875</c:v>
                </c:pt>
                <c:pt idx="12">
                  <c:v>10.46728515625</c:v>
                </c:pt>
                <c:pt idx="13">
                  <c:v>11.470703125</c:v>
                </c:pt>
                <c:pt idx="14">
                  <c:v>12.4822998046875</c:v>
                </c:pt>
                <c:pt idx="15">
                  <c:v>13.5</c:v>
                </c:pt>
                <c:pt idx="16">
                  <c:v>14.51806640625</c:v>
                </c:pt>
                <c:pt idx="17">
                  <c:v>15.5478515625</c:v>
                </c:pt>
                <c:pt idx="18">
                  <c:v>16.57861328125</c:v>
                </c:pt>
                <c:pt idx="19">
                  <c:v>17.6123046875</c:v>
                </c:pt>
                <c:pt idx="20">
                  <c:v>18.6492919921875</c:v>
                </c:pt>
                <c:pt idx="21">
                  <c:v>19.6904296875</c:v>
                </c:pt>
                <c:pt idx="22">
                  <c:v>20.7342529296875</c:v>
                </c:pt>
                <c:pt idx="23">
                  <c:v>21.779296875</c:v>
                </c:pt>
                <c:pt idx="24">
                  <c:v>22.8302001953125</c:v>
                </c:pt>
                <c:pt idx="25">
                  <c:v>23.8798828125</c:v>
                </c:pt>
                <c:pt idx="26">
                  <c:v>24.936767578125</c:v>
                </c:pt>
                <c:pt idx="27">
                  <c:v>25.990234375</c:v>
                </c:pt>
                <c:pt idx="28">
                  <c:v>27.0494384765625</c:v>
                </c:pt>
                <c:pt idx="29">
                  <c:v>28.1103515625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1F-49B1-A61F-3B5E175E1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06936"/>
        <c:axId val="541804968"/>
      </c:lineChart>
      <c:catAx>
        <c:axId val="541806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</a:t>
                </a:r>
                <a:r>
                  <a:rPr lang="en-GB" baseline="0"/>
                  <a:t> of circuits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04968"/>
        <c:crosses val="autoZero"/>
        <c:auto val="1"/>
        <c:lblAlgn val="ctr"/>
        <c:lblOffset val="100"/>
        <c:noMultiLvlLbl val="0"/>
      </c:catAx>
      <c:valAx>
        <c:axId val="54180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Offered traffic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out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06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  <a:alpha val="18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114477</xdr:rowOff>
    </xdr:from>
    <xdr:to>
      <xdr:col>1</xdr:col>
      <xdr:colOff>1052164</xdr:colOff>
      <xdr:row>0</xdr:row>
      <xdr:rowOff>870122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9F8B44-B3A9-4801-BC15-5709AA89D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1450" y="114477"/>
          <a:ext cx="1052164" cy="755645"/>
        </a:xfrm>
        <a:prstGeom prst="rect">
          <a:avLst/>
        </a:prstGeom>
      </xdr:spPr>
    </xdr:pic>
    <xdr:clientData/>
  </xdr:twoCellAnchor>
  <xdr:oneCellAnchor>
    <xdr:from>
      <xdr:col>6</xdr:col>
      <xdr:colOff>981075</xdr:colOff>
      <xdr:row>44</xdr:row>
      <xdr:rowOff>171450</xdr:rowOff>
    </xdr:from>
    <xdr:ext cx="1152525" cy="1152525"/>
    <xdr:pic>
      <xdr:nvPicPr>
        <xdr:cNvPr id="5" name="Picture 4">
          <a:extLst>
            <a:ext uri="{FF2B5EF4-FFF2-40B4-BE49-F238E27FC236}">
              <a16:creationId xmlns:a16="http://schemas.microsoft.com/office/drawing/2014/main" id="{BFB2D7B1-0424-4897-9EEC-933417E63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8143875"/>
          <a:ext cx="1152525" cy="11525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114477</xdr:rowOff>
    </xdr:from>
    <xdr:to>
      <xdr:col>1</xdr:col>
      <xdr:colOff>1052164</xdr:colOff>
      <xdr:row>0</xdr:row>
      <xdr:rowOff>870122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CE522E-FB81-436B-951F-6E5746E9E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1450" y="114477"/>
          <a:ext cx="1052164" cy="755645"/>
        </a:xfrm>
        <a:prstGeom prst="rect">
          <a:avLst/>
        </a:prstGeom>
      </xdr:spPr>
    </xdr:pic>
    <xdr:clientData/>
  </xdr:twoCellAnchor>
  <xdr:oneCellAnchor>
    <xdr:from>
      <xdr:col>6</xdr:col>
      <xdr:colOff>981075</xdr:colOff>
      <xdr:row>36</xdr:row>
      <xdr:rowOff>171450</xdr:rowOff>
    </xdr:from>
    <xdr:ext cx="1152525" cy="1152525"/>
    <xdr:pic>
      <xdr:nvPicPr>
        <xdr:cNvPr id="3" name="Picture 2">
          <a:extLst>
            <a:ext uri="{FF2B5EF4-FFF2-40B4-BE49-F238E27FC236}">
              <a16:creationId xmlns:a16="http://schemas.microsoft.com/office/drawing/2014/main" id="{8B6FDBE9-6552-431B-B73B-4A6333CBE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9867900"/>
          <a:ext cx="1152525" cy="1152525"/>
        </a:xfrm>
        <a:prstGeom prst="rect">
          <a:avLst/>
        </a:prstGeom>
      </xdr:spPr>
    </xdr:pic>
    <xdr:clientData/>
  </xdr:oneCellAnchor>
  <xdr:twoCellAnchor>
    <xdr:from>
      <xdr:col>1</xdr:col>
      <xdr:colOff>19050</xdr:colOff>
      <xdr:row>10</xdr:row>
      <xdr:rowOff>0</xdr:rowOff>
    </xdr:from>
    <xdr:to>
      <xdr:col>8</xdr:col>
      <xdr:colOff>0</xdr:colOff>
      <xdr:row>32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D7DB11-C99F-4746-B4FB-01429ECEF2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Westbay%20Traffic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E4EDLLFound"/>
      <definedName name="E4ELicensed"/>
      <definedName name="E4ELoaded"/>
      <definedName name="ErlBTraffic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rlang.com/topic/erlang-b-table/" TargetMode="External"/><Relationship Id="rId1" Type="http://schemas.openxmlformats.org/officeDocument/2006/relationships/hyperlink" Target="http://www.erlang.com/products/erlang-for-exce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rlang.com/topic/erlang-b-table/" TargetMode="External"/><Relationship Id="rId1" Type="http://schemas.openxmlformats.org/officeDocument/2006/relationships/hyperlink" Target="http://www.erlang.com/products/erlang-for-excel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82"/>
  <sheetViews>
    <sheetView showGridLines="0" tabSelected="1" zoomScaleNormal="100" workbookViewId="0">
      <pane ySplit="1" topLeftCell="A2" activePane="bottomLeft" state="frozen"/>
      <selection pane="bottomLeft" activeCell="B66" sqref="B66"/>
    </sheetView>
  </sheetViews>
  <sheetFormatPr defaultRowHeight="15" x14ac:dyDescent="0.25"/>
  <cols>
    <col min="1" max="1" width="2.5703125" customWidth="1"/>
    <col min="2" max="2" width="23.7109375" customWidth="1"/>
    <col min="3" max="4" width="15.5703125" style="3" customWidth="1"/>
    <col min="5" max="5" width="15.5703125" customWidth="1"/>
    <col min="6" max="8" width="15.5703125" style="15" customWidth="1"/>
    <col min="9" max="9" width="2.5703125" style="3" customWidth="1"/>
  </cols>
  <sheetData>
    <row r="1" spans="1:9" ht="75.75" customHeight="1" x14ac:dyDescent="0.4">
      <c r="A1" s="11"/>
      <c r="B1" s="11"/>
      <c r="C1" s="11"/>
      <c r="D1" s="11"/>
      <c r="E1" s="8"/>
      <c r="F1" s="8"/>
      <c r="G1" s="8"/>
      <c r="H1" s="8"/>
      <c r="I1" s="17" t="s">
        <v>10</v>
      </c>
    </row>
    <row r="2" spans="1:9" s="15" customFormat="1" x14ac:dyDescent="0.25">
      <c r="A2" s="16"/>
      <c r="B2" s="16"/>
      <c r="C2" s="5"/>
      <c r="D2" s="5"/>
      <c r="E2" s="16"/>
      <c r="F2" s="16"/>
      <c r="G2" s="16"/>
      <c r="H2" s="16"/>
      <c r="I2" s="6"/>
    </row>
    <row r="3" spans="1:9" ht="15.75" thickBot="1" x14ac:dyDescent="0.3">
      <c r="A3" s="4"/>
      <c r="B3" s="4"/>
      <c r="C3" s="5"/>
      <c r="D3" s="5"/>
      <c r="E3" s="4"/>
      <c r="F3" s="16"/>
      <c r="G3" s="16"/>
      <c r="H3" s="16"/>
      <c r="I3" s="6"/>
    </row>
    <row r="4" spans="1:9" s="15" customFormat="1" ht="45" customHeight="1" thickBot="1" x14ac:dyDescent="0.3">
      <c r="A4" s="16"/>
      <c r="B4" s="32" t="s">
        <v>9</v>
      </c>
      <c r="C4" s="33"/>
      <c r="D4" s="33"/>
      <c r="E4" s="33"/>
      <c r="F4" s="33"/>
      <c r="G4" s="33"/>
      <c r="H4" s="33"/>
      <c r="I4" s="26"/>
    </row>
    <row r="5" spans="1:9" s="15" customFormat="1" ht="18.75" customHeight="1" x14ac:dyDescent="0.25">
      <c r="A5" s="16"/>
      <c r="B5" s="16"/>
      <c r="C5" s="5"/>
      <c r="D5" s="5"/>
      <c r="E5" s="16"/>
      <c r="F5" s="16"/>
      <c r="G5" s="16"/>
      <c r="H5" s="16"/>
      <c r="I5" s="6"/>
    </row>
    <row r="6" spans="1:9" ht="18.75" x14ac:dyDescent="0.3">
      <c r="A6" s="4"/>
      <c r="B6" s="1" t="s">
        <v>14</v>
      </c>
      <c r="C6" s="2"/>
      <c r="D6" s="2"/>
      <c r="E6" s="18"/>
      <c r="F6" s="18"/>
      <c r="G6" s="18"/>
      <c r="H6" s="18"/>
      <c r="I6" s="19" t="s">
        <v>6</v>
      </c>
    </row>
    <row r="7" spans="1:9" x14ac:dyDescent="0.25">
      <c r="A7" s="4"/>
      <c r="B7" s="4"/>
      <c r="C7" s="5"/>
      <c r="D7" s="5"/>
      <c r="E7" s="4"/>
      <c r="F7" s="16"/>
      <c r="G7" s="16"/>
      <c r="H7" s="16"/>
      <c r="I7" s="6"/>
    </row>
    <row r="8" spans="1:9" x14ac:dyDescent="0.25">
      <c r="A8" s="4"/>
      <c r="B8" s="12" t="s">
        <v>15</v>
      </c>
      <c r="C8" s="5"/>
      <c r="D8" s="5"/>
      <c r="E8" s="4"/>
      <c r="F8" s="16"/>
      <c r="G8" s="16"/>
      <c r="H8" s="16"/>
      <c r="I8" s="6"/>
    </row>
    <row r="9" spans="1:9" s="15" customFormat="1" x14ac:dyDescent="0.25">
      <c r="A9" s="16"/>
      <c r="B9" s="31" t="s">
        <v>13</v>
      </c>
      <c r="C9" s="5"/>
      <c r="D9" s="5"/>
      <c r="E9" s="16"/>
      <c r="F9" s="16"/>
      <c r="G9" s="16"/>
      <c r="H9" s="16"/>
      <c r="I9" s="6"/>
    </row>
    <row r="10" spans="1:9" x14ac:dyDescent="0.25">
      <c r="A10" s="4"/>
      <c r="B10" s="16"/>
      <c r="C10" s="5"/>
      <c r="D10" s="5"/>
      <c r="E10" s="16"/>
      <c r="F10" s="16"/>
      <c r="G10" s="16"/>
      <c r="H10" s="16"/>
      <c r="I10" s="6"/>
    </row>
    <row r="11" spans="1:9" s="15" customFormat="1" x14ac:dyDescent="0.25">
      <c r="B11" s="22" t="s">
        <v>5</v>
      </c>
      <c r="C11" s="23">
        <v>0.01</v>
      </c>
      <c r="D11" s="23">
        <v>0.02</v>
      </c>
      <c r="E11" s="23">
        <v>0.03</v>
      </c>
      <c r="F11" s="23">
        <v>0.04</v>
      </c>
      <c r="G11" s="23">
        <v>0.05</v>
      </c>
      <c r="H11" s="23">
        <v>0.1</v>
      </c>
      <c r="I11" s="6"/>
    </row>
    <row r="12" spans="1:9" s="15" customFormat="1" x14ac:dyDescent="0.25">
      <c r="B12" s="24">
        <v>1</v>
      </c>
      <c r="C12" s="25">
        <f>[1]!ErlBTraffic(C$11,$B12)</f>
        <v>1.009368896484375E-2</v>
      </c>
      <c r="D12" s="25">
        <f>[1]!ErlBTraffic(D$11,$B12)</f>
        <v>2.04010009765625E-2</v>
      </c>
      <c r="E12" s="25">
        <f>[1]!ErlBTraffic(E$11,$B12)</f>
        <v>3.0914306640625E-2</v>
      </c>
      <c r="F12" s="25">
        <f>[1]!ErlBTraffic(F$11,$B12)</f>
        <v>4.16259765625E-2</v>
      </c>
      <c r="G12" s="25">
        <f>[1]!ErlBTraffic(G$11,$B12)</f>
        <v>5.26123046875E-2</v>
      </c>
      <c r="H12" s="25">
        <f>[1]!ErlBTraffic(H$11,$B12)</f>
        <v>0.111083984375</v>
      </c>
      <c r="I12" s="6"/>
    </row>
    <row r="13" spans="1:9" s="15" customFormat="1" x14ac:dyDescent="0.25">
      <c r="B13" s="24">
        <f>B12+1</f>
        <v>2</v>
      </c>
      <c r="C13" s="25">
        <f>[1]!ErlBTraffic(C$11,$B13)</f>
        <v>0.152587890625</v>
      </c>
      <c r="D13" s="25">
        <f>[1]!ErlBTraffic(D$11,$B13)</f>
        <v>0.223388671875</v>
      </c>
      <c r="E13" s="25">
        <f>[1]!ErlBTraffic(E$11,$B13)</f>
        <v>0.281494140625</v>
      </c>
      <c r="F13" s="25">
        <f>[1]!ErlBTraffic(F$11,$B13)</f>
        <v>0.333251953125</v>
      </c>
      <c r="G13" s="25">
        <f>[1]!ErlBTraffic(G$11,$B13)</f>
        <v>0.381103515625</v>
      </c>
      <c r="H13" s="25">
        <f>[1]!ErlBTraffic(H$11,$B13)</f>
        <v>0.59521484375</v>
      </c>
      <c r="I13" s="6"/>
    </row>
    <row r="14" spans="1:9" s="15" customFormat="1" x14ac:dyDescent="0.25">
      <c r="B14" s="24">
        <f t="shared" ref="B14:B31" si="0">B13+1</f>
        <v>3</v>
      </c>
      <c r="C14" s="25">
        <f>[1]!ErlBTraffic(C$11,$B14)</f>
        <v>0.45538330078125</v>
      </c>
      <c r="D14" s="25">
        <f>[1]!ErlBTraffic(D$11,$B14)</f>
        <v>0.60205078125</v>
      </c>
      <c r="E14" s="25">
        <f>[1]!ErlBTraffic(E$11,$B14)</f>
        <v>0.71484375</v>
      </c>
      <c r="F14" s="25">
        <f>[1]!ErlBTraffic(F$11,$B14)</f>
        <v>0.8118896484375</v>
      </c>
      <c r="G14" s="25">
        <f>[1]!ErlBTraffic(G$11,$B14)</f>
        <v>0.8990478515625</v>
      </c>
      <c r="H14" s="25">
        <f>[1]!ErlBTraffic(H$11,$B14)</f>
        <v>1.270751953125</v>
      </c>
      <c r="I14" s="6"/>
    </row>
    <row r="15" spans="1:9" s="15" customFormat="1" x14ac:dyDescent="0.25">
      <c r="B15" s="24">
        <f t="shared" si="0"/>
        <v>4</v>
      </c>
      <c r="C15" s="25">
        <f>[1]!ErlBTraffic(C$11,$B15)</f>
        <v>0.869384765625</v>
      </c>
      <c r="D15" s="25">
        <f>[1]!ErlBTraffic(D$11,$B15)</f>
        <v>1.092041015625</v>
      </c>
      <c r="E15" s="25">
        <f>[1]!ErlBTraffic(E$11,$B15)</f>
        <v>1.2587890625</v>
      </c>
      <c r="F15" s="25">
        <f>[1]!ErlBTraffic(F$11,$B15)</f>
        <v>1.3994140625</v>
      </c>
      <c r="G15" s="25">
        <f>[1]!ErlBTraffic(G$11,$B15)</f>
        <v>1.5244140625</v>
      </c>
      <c r="H15" s="25">
        <f>[1]!ErlBTraffic(H$11,$B15)</f>
        <v>2.044921875</v>
      </c>
      <c r="I15" s="6"/>
    </row>
    <row r="16" spans="1:9" s="15" customFormat="1" x14ac:dyDescent="0.25">
      <c r="B16" s="24">
        <f t="shared" si="0"/>
        <v>5</v>
      </c>
      <c r="C16" s="25">
        <f>[1]!ErlBTraffic(C$11,$B16)</f>
        <v>1.3604736328125</v>
      </c>
      <c r="D16" s="25">
        <f>[1]!ErlBTraffic(D$11,$B16)</f>
        <v>1.6571044921875</v>
      </c>
      <c r="E16" s="25">
        <f>[1]!ErlBTraffic(E$11,$B16)</f>
        <v>1.875</v>
      </c>
      <c r="F16" s="25">
        <f>[1]!ErlBTraffic(F$11,$B16)</f>
        <v>2.056884765625</v>
      </c>
      <c r="G16" s="25">
        <f>[1]!ErlBTraffic(G$11,$B16)</f>
        <v>2.218017578125</v>
      </c>
      <c r="H16" s="25">
        <f>[1]!ErlBTraffic(H$11,$B16)</f>
        <v>2.880859375</v>
      </c>
      <c r="I16" s="6"/>
    </row>
    <row r="17" spans="2:9" s="15" customFormat="1" x14ac:dyDescent="0.25">
      <c r="B17" s="24">
        <f t="shared" si="0"/>
        <v>6</v>
      </c>
      <c r="C17" s="25">
        <f>[1]!ErlBTraffic(C$11,$B17)</f>
        <v>1.90869140625</v>
      </c>
      <c r="D17" s="25">
        <f>[1]!ErlBTraffic(D$11,$B17)</f>
        <v>2.275634765625</v>
      </c>
      <c r="E17" s="25">
        <f>[1]!ErlBTraffic(E$11,$B17)</f>
        <v>2.54296875</v>
      </c>
      <c r="F17" s="25">
        <f>[1]!ErlBTraffic(F$11,$B17)</f>
        <v>2.76416015625</v>
      </c>
      <c r="G17" s="25">
        <f>[1]!ErlBTraffic(G$11,$B17)</f>
        <v>2.959716796875</v>
      </c>
      <c r="H17" s="25">
        <f>[1]!ErlBTraffic(H$11,$B17)</f>
        <v>3.75732421875</v>
      </c>
      <c r="I17" s="6"/>
    </row>
    <row r="18" spans="2:9" s="15" customFormat="1" x14ac:dyDescent="0.25">
      <c r="B18" s="24">
        <f t="shared" si="0"/>
        <v>7</v>
      </c>
      <c r="C18" s="25">
        <f>[1]!ErlBTraffic(C$11,$B18)</f>
        <v>2.50067138671875</v>
      </c>
      <c r="D18" s="25">
        <f>[1]!ErlBTraffic(D$11,$B18)</f>
        <v>2.9351806640625</v>
      </c>
      <c r="E18" s="25">
        <f>[1]!ErlBTraffic(E$11,$B18)</f>
        <v>3.2496337890625</v>
      </c>
      <c r="F18" s="25">
        <f>[1]!ErlBTraffic(F$11,$B18)</f>
        <v>3.508544921875</v>
      </c>
      <c r="G18" s="25">
        <f>[1]!ErlBTraffic(G$11,$B18)</f>
        <v>3.737548828125</v>
      </c>
      <c r="H18" s="25">
        <f>[1]!ErlBTraffic(H$11,$B18)</f>
        <v>4.66552734375</v>
      </c>
      <c r="I18" s="6"/>
    </row>
    <row r="19" spans="2:9" s="15" customFormat="1" x14ac:dyDescent="0.25">
      <c r="B19" s="24">
        <f t="shared" si="0"/>
        <v>8</v>
      </c>
      <c r="C19" s="25">
        <f>[1]!ErlBTraffic(C$11,$B19)</f>
        <v>3.126953125</v>
      </c>
      <c r="D19" s="25">
        <f>[1]!ErlBTraffic(D$11,$B19)</f>
        <v>3.626953125</v>
      </c>
      <c r="E19" s="25">
        <f>[1]!ErlBTraffic(E$11,$B19)</f>
        <v>3.986328125</v>
      </c>
      <c r="F19" s="25">
        <f>[1]!ErlBTraffic(F$11,$B19)</f>
        <v>4.2822265625</v>
      </c>
      <c r="G19" s="25">
        <f>[1]!ErlBTraffic(G$11,$B19)</f>
        <v>4.5419921875</v>
      </c>
      <c r="H19" s="25">
        <f>[1]!ErlBTraffic(H$11,$B19)</f>
        <v>5.595703125</v>
      </c>
      <c r="I19" s="6"/>
    </row>
    <row r="20" spans="2:9" s="15" customFormat="1" x14ac:dyDescent="0.25">
      <c r="B20" s="24">
        <f t="shared" si="0"/>
        <v>9</v>
      </c>
      <c r="C20" s="25">
        <f>[1]!ErlBTraffic(C$11,$B20)</f>
        <v>3.78204345703125</v>
      </c>
      <c r="D20" s="25">
        <f>[1]!ErlBTraffic(D$11,$B20)</f>
        <v>4.343994140625</v>
      </c>
      <c r="E20" s="25">
        <f>[1]!ErlBTraffic(E$11,$B20)</f>
        <v>4.7471923828125</v>
      </c>
      <c r="F20" s="25">
        <f>[1]!ErlBTraffic(F$11,$B20)</f>
        <v>5.0789794921875</v>
      </c>
      <c r="G20" s="25">
        <f>[1]!ErlBTraffic(G$11,$B20)</f>
        <v>5.3701171875</v>
      </c>
      <c r="H20" s="25">
        <f>[1]!ErlBTraffic(H$11,$B20)</f>
        <v>6.545654296875</v>
      </c>
      <c r="I20" s="6"/>
    </row>
    <row r="21" spans="2:9" s="15" customFormat="1" x14ac:dyDescent="0.25">
      <c r="B21" s="24">
        <f t="shared" si="0"/>
        <v>10</v>
      </c>
      <c r="C21" s="25">
        <f>[1]!ErlBTraffic(C$11,$B21)</f>
        <v>4.46044921875</v>
      </c>
      <c r="D21" s="25">
        <f>[1]!ErlBTraffic(D$11,$B21)</f>
        <v>5.0830078125</v>
      </c>
      <c r="E21" s="25">
        <f>[1]!ErlBTraffic(E$11,$B21)</f>
        <v>5.528564453125</v>
      </c>
      <c r="F21" s="25">
        <f>[1]!ErlBTraffic(F$11,$B21)</f>
        <v>5.894775390625</v>
      </c>
      <c r="G21" s="25">
        <f>[1]!ErlBTraffic(G$11,$B21)</f>
        <v>6.214599609375</v>
      </c>
      <c r="H21" s="25">
        <f>[1]!ErlBTraffic(H$11,$B21)</f>
        <v>7.509765625</v>
      </c>
      <c r="I21" s="6"/>
    </row>
    <row r="22" spans="2:9" s="15" customFormat="1" x14ac:dyDescent="0.25">
      <c r="B22" s="24">
        <f t="shared" si="0"/>
        <v>11</v>
      </c>
      <c r="C22" s="25">
        <f>[1]!ErlBTraffic(C$11,$B22)</f>
        <v>5.15960693359375</v>
      </c>
      <c r="D22" s="25">
        <f>[1]!ErlBTraffic(D$11,$B22)</f>
        <v>5.841064453125</v>
      </c>
      <c r="E22" s="25">
        <f>[1]!ErlBTraffic(E$11,$B22)</f>
        <v>6.3271484375</v>
      </c>
      <c r="F22" s="25">
        <f>[1]!ErlBTraffic(F$11,$B22)</f>
        <v>6.7259521484375</v>
      </c>
      <c r="G22" s="25">
        <f>[1]!ErlBTraffic(G$11,$B22)</f>
        <v>7.0750732421875</v>
      </c>
      <c r="H22" s="25">
        <f>[1]!ErlBTraffic(H$11,$B22)</f>
        <v>8.486328125</v>
      </c>
      <c r="I22" s="6"/>
    </row>
    <row r="23" spans="2:9" s="15" customFormat="1" x14ac:dyDescent="0.25">
      <c r="B23" s="24">
        <f t="shared" si="0"/>
        <v>12</v>
      </c>
      <c r="C23" s="25">
        <f>[1]!ErlBTraffic(C$11,$B23)</f>
        <v>5.87548828125</v>
      </c>
      <c r="D23" s="25">
        <f>[1]!ErlBTraffic(D$11,$B23)</f>
        <v>6.61376953125</v>
      </c>
      <c r="E23" s="25">
        <f>[1]!ErlBTraffic(E$11,$B23)</f>
        <v>7.1396484375</v>
      </c>
      <c r="F23" s="25">
        <f>[1]!ErlBTraffic(F$11,$B23)</f>
        <v>7.57177734375</v>
      </c>
      <c r="G23" s="25">
        <f>[1]!ErlBTraffic(G$11,$B23)</f>
        <v>7.94970703125</v>
      </c>
      <c r="H23" s="25">
        <f>[1]!ErlBTraffic(H$11,$B23)</f>
        <v>9.4716796875</v>
      </c>
      <c r="I23" s="6"/>
    </row>
    <row r="24" spans="2:9" s="15" customFormat="1" x14ac:dyDescent="0.25">
      <c r="B24" s="24">
        <f t="shared" si="0"/>
        <v>13</v>
      </c>
      <c r="C24" s="25">
        <f>[1]!ErlBTraffic(C$11,$B24)</f>
        <v>6.6063232421875</v>
      </c>
      <c r="D24" s="25">
        <f>[1]!ErlBTraffic(D$11,$B24)</f>
        <v>7.4013671875</v>
      </c>
      <c r="E24" s="25">
        <f>[1]!ErlBTraffic(E$11,$B24)</f>
        <v>7.96630859375</v>
      </c>
      <c r="F24" s="25">
        <f>[1]!ErlBTraffic(F$11,$B24)</f>
        <v>8.4296875</v>
      </c>
      <c r="G24" s="25">
        <f>[1]!ErlBTraffic(G$11,$B24)</f>
        <v>8.8343505859375</v>
      </c>
      <c r="H24" s="25">
        <f>[1]!ErlBTraffic(H$11,$B24)</f>
        <v>10.46728515625</v>
      </c>
      <c r="I24" s="6"/>
    </row>
    <row r="25" spans="2:9" s="15" customFormat="1" x14ac:dyDescent="0.25">
      <c r="B25" s="24">
        <f t="shared" si="0"/>
        <v>14</v>
      </c>
      <c r="C25" s="25">
        <f>[1]!ErlBTraffic(C$11,$B25)</f>
        <v>7.3511962890625</v>
      </c>
      <c r="D25" s="25">
        <f>[1]!ErlBTraffic(D$11,$B25)</f>
        <v>8.19970703125</v>
      </c>
      <c r="E25" s="25">
        <f>[1]!ErlBTraffic(E$11,$B25)</f>
        <v>8.802978515625</v>
      </c>
      <c r="F25" s="25">
        <f>[1]!ErlBTraffic(F$11,$B25)</f>
        <v>9.296875</v>
      </c>
      <c r="G25" s="25">
        <f>[1]!ErlBTraffic(G$11,$B25)</f>
        <v>9.7275390625</v>
      </c>
      <c r="H25" s="25">
        <f>[1]!ErlBTraffic(H$11,$B25)</f>
        <v>11.470703125</v>
      </c>
      <c r="I25" s="6"/>
    </row>
    <row r="26" spans="2:9" s="15" customFormat="1" x14ac:dyDescent="0.25">
      <c r="B26" s="24">
        <f t="shared" si="0"/>
        <v>15</v>
      </c>
      <c r="C26" s="25">
        <f>[1]!ErlBTraffic(C$11,$B26)</f>
        <v>8.10791015625</v>
      </c>
      <c r="D26" s="25">
        <f>[1]!ErlBTraffic(D$11,$B26)</f>
        <v>9.0087890625</v>
      </c>
      <c r="E26" s="25">
        <f>[1]!ErlBTraffic(E$11,$B26)</f>
        <v>9.649658203125</v>
      </c>
      <c r="F26" s="25">
        <f>[1]!ErlBTraffic(F$11,$B26)</f>
        <v>10.17333984375</v>
      </c>
      <c r="G26" s="25">
        <f>[1]!ErlBTraffic(G$11,$B26)</f>
        <v>10.631103515625</v>
      </c>
      <c r="H26" s="25">
        <f>[1]!ErlBTraffic(H$11,$B26)</f>
        <v>12.4822998046875</v>
      </c>
      <c r="I26" s="6"/>
    </row>
    <row r="27" spans="2:9" s="15" customFormat="1" x14ac:dyDescent="0.25">
      <c r="B27" s="24">
        <f t="shared" si="0"/>
        <v>16</v>
      </c>
      <c r="C27" s="25">
        <f>[1]!ErlBTraffic(C$11,$B27)</f>
        <v>8.875</v>
      </c>
      <c r="D27" s="25">
        <f>[1]!ErlBTraffic(D$11,$B27)</f>
        <v>9.828125</v>
      </c>
      <c r="E27" s="25">
        <f>[1]!ErlBTraffic(E$11,$B27)</f>
        <v>10.50390625</v>
      </c>
      <c r="F27" s="25">
        <f>[1]!ErlBTraffic(F$11,$B27)</f>
        <v>11.05859375</v>
      </c>
      <c r="G27" s="25">
        <f>[1]!ErlBTraffic(G$11,$B27)</f>
        <v>11.54296875</v>
      </c>
      <c r="H27" s="25">
        <f>[1]!ErlBTraffic(H$11,$B27)</f>
        <v>13.5</v>
      </c>
      <c r="I27" s="6"/>
    </row>
    <row r="28" spans="2:9" s="15" customFormat="1" x14ac:dyDescent="0.25">
      <c r="B28" s="24">
        <f t="shared" si="0"/>
        <v>17</v>
      </c>
      <c r="C28" s="25">
        <f>[1]!ErlBTraffic(C$11,$B28)</f>
        <v>9.65069580078125</v>
      </c>
      <c r="D28" s="25">
        <f>[1]!ErlBTraffic(D$11,$B28)</f>
        <v>10.65509033203125</v>
      </c>
      <c r="E28" s="25">
        <f>[1]!ErlBTraffic(E$11,$B28)</f>
        <v>11.367919921875</v>
      </c>
      <c r="F28" s="25">
        <f>[1]!ErlBTraffic(F$11,$B28)</f>
        <v>11.9510498046875</v>
      </c>
      <c r="G28" s="25">
        <f>[1]!ErlBTraffic(G$11,$B28)</f>
        <v>12.45947265625</v>
      </c>
      <c r="H28" s="25">
        <f>[1]!ErlBTraffic(H$11,$B28)</f>
        <v>14.51806640625</v>
      </c>
      <c r="I28" s="6"/>
    </row>
    <row r="29" spans="2:9" s="15" customFormat="1" x14ac:dyDescent="0.25">
      <c r="B29" s="24">
        <f t="shared" si="0"/>
        <v>18</v>
      </c>
      <c r="C29" s="25">
        <f>[1]!ErlBTraffic(C$11,$B29)</f>
        <v>10.4359130859375</v>
      </c>
      <c r="D29" s="25">
        <f>[1]!ErlBTraffic(D$11,$B29)</f>
        <v>11.489501953125</v>
      </c>
      <c r="E29" s="25">
        <f>[1]!ErlBTraffic(E$11,$B29)</f>
        <v>12.236572265625</v>
      </c>
      <c r="F29" s="25">
        <f>[1]!ErlBTraffic(F$11,$B29)</f>
        <v>12.849609375</v>
      </c>
      <c r="G29" s="25">
        <f>[1]!ErlBTraffic(G$11,$B29)</f>
        <v>13.383544921875</v>
      </c>
      <c r="H29" s="25">
        <f>[1]!ErlBTraffic(H$11,$B29)</f>
        <v>15.5478515625</v>
      </c>
      <c r="I29" s="6"/>
    </row>
    <row r="30" spans="2:9" s="15" customFormat="1" x14ac:dyDescent="0.25">
      <c r="B30" s="24">
        <f t="shared" si="0"/>
        <v>19</v>
      </c>
      <c r="C30" s="25">
        <f>[1]!ErlBTraffic(C$11,$B30)</f>
        <v>11.22906494140625</v>
      </c>
      <c r="D30" s="25">
        <f>[1]!ErlBTraffic(D$11,$B30)</f>
        <v>12.3319091796875</v>
      </c>
      <c r="E30" s="25">
        <f>[1]!ErlBTraffic(E$11,$B30)</f>
        <v>13.113525390625</v>
      </c>
      <c r="F30" s="25">
        <f>[1]!ErlBTraffic(F$11,$B30)</f>
        <v>13.753662109375</v>
      </c>
      <c r="G30" s="25">
        <f>[1]!ErlBTraffic(G$11,$B30)</f>
        <v>14.3126220703125</v>
      </c>
      <c r="H30" s="25">
        <f>[1]!ErlBTraffic(H$11,$B30)</f>
        <v>16.57861328125</v>
      </c>
      <c r="I30" s="6"/>
    </row>
    <row r="31" spans="2:9" s="15" customFormat="1" x14ac:dyDescent="0.25">
      <c r="B31" s="24">
        <f t="shared" si="0"/>
        <v>20</v>
      </c>
      <c r="C31" s="25">
        <f>[1]!ErlBTraffic(C$11,$B31)</f>
        <v>12.030029296875</v>
      </c>
      <c r="D31" s="25">
        <f>[1]!ErlBTraffic(D$11,$B31)</f>
        <v>13.18115234375</v>
      </c>
      <c r="E31" s="25">
        <f>[1]!ErlBTraffic(E$11,$B31)</f>
        <v>13.99658203125</v>
      </c>
      <c r="F31" s="25">
        <f>[1]!ErlBTraffic(F$11,$B31)</f>
        <v>14.6630859375</v>
      </c>
      <c r="G31" s="25">
        <f>[1]!ErlBTraffic(G$11,$B31)</f>
        <v>15.2490234375</v>
      </c>
      <c r="H31" s="25">
        <f>[1]!ErlBTraffic(H$11,$B31)</f>
        <v>17.6123046875</v>
      </c>
      <c r="I31" s="6"/>
    </row>
    <row r="32" spans="2:9" s="15" customFormat="1" x14ac:dyDescent="0.25">
      <c r="B32" s="24">
        <f t="shared" ref="B32:B39" si="1">B31+1</f>
        <v>21</v>
      </c>
      <c r="C32" s="25">
        <f>[1]!ErlBTraffic(C$11,$B32)</f>
        <v>12.83660888671875</v>
      </c>
      <c r="D32" s="25">
        <f>[1]!ErlBTraffic(D$11,$B32)</f>
        <v>14.0350341796875</v>
      </c>
      <c r="E32" s="25">
        <f>[1]!ErlBTraffic(E$11,$B32)</f>
        <v>14.883544921875</v>
      </c>
      <c r="F32" s="25">
        <f>[1]!ErlBTraffic(F$11,$B32)</f>
        <v>15.5782470703125</v>
      </c>
      <c r="G32" s="25">
        <f>[1]!ErlBTraffic(G$11,$B32)</f>
        <v>16.185791015625</v>
      </c>
      <c r="H32" s="25">
        <f>[1]!ErlBTraffic(H$11,$B32)</f>
        <v>18.6492919921875</v>
      </c>
      <c r="I32" s="6"/>
    </row>
    <row r="33" spans="1:9" s="15" customFormat="1" x14ac:dyDescent="0.25">
      <c r="B33" s="24">
        <f t="shared" si="1"/>
        <v>22</v>
      </c>
      <c r="C33" s="25">
        <f>[1]!ErlBTraffic(C$11,$B33)</f>
        <v>13.650634765625</v>
      </c>
      <c r="D33" s="25">
        <f>[1]!ErlBTraffic(D$11,$B33)</f>
        <v>14.89404296875</v>
      </c>
      <c r="E33" s="25">
        <f>[1]!ErlBTraffic(E$11,$B33)</f>
        <v>15.777587890625</v>
      </c>
      <c r="F33" s="25">
        <f>[1]!ErlBTraffic(F$11,$B33)</f>
        <v>16.5</v>
      </c>
      <c r="G33" s="25">
        <f>[1]!ErlBTraffic(G$11,$B33)</f>
        <v>17.131103515625</v>
      </c>
      <c r="H33" s="25">
        <f>[1]!ErlBTraffic(H$11,$B33)</f>
        <v>19.6904296875</v>
      </c>
      <c r="I33" s="6"/>
    </row>
    <row r="34" spans="1:9" s="15" customFormat="1" x14ac:dyDescent="0.25">
      <c r="B34" s="24">
        <f t="shared" si="1"/>
        <v>23</v>
      </c>
      <c r="C34" s="25">
        <f>[1]!ErlBTraffic(C$11,$B34)</f>
        <v>14.46905517578125</v>
      </c>
      <c r="D34" s="25">
        <f>[1]!ErlBTraffic(D$11,$B34)</f>
        <v>15.7591552734375</v>
      </c>
      <c r="E34" s="25">
        <f>[1]!ErlBTraffic(E$11,$B34)</f>
        <v>16.6744384765625</v>
      </c>
      <c r="F34" s="25">
        <f>[1]!ErlBTraffic(F$11,$B34)</f>
        <v>17.424072265625</v>
      </c>
      <c r="G34" s="25">
        <f>[1]!ErlBTraffic(G$11,$B34)</f>
        <v>18.0782470703125</v>
      </c>
      <c r="H34" s="25">
        <f>[1]!ErlBTraffic(H$11,$B34)</f>
        <v>20.7342529296875</v>
      </c>
      <c r="I34" s="6"/>
    </row>
    <row r="35" spans="1:9" s="15" customFormat="1" x14ac:dyDescent="0.25">
      <c r="B35" s="24">
        <f t="shared" si="1"/>
        <v>24</v>
      </c>
      <c r="C35" s="25">
        <f>[1]!ErlBTraffic(C$11,$B35)</f>
        <v>15.29443359375</v>
      </c>
      <c r="D35" s="25">
        <f>[1]!ErlBTraffic(D$11,$B35)</f>
        <v>16.62890625</v>
      </c>
      <c r="E35" s="25">
        <f>[1]!ErlBTraffic(E$11,$B35)</f>
        <v>17.5751953125</v>
      </c>
      <c r="F35" s="25">
        <f>[1]!ErlBTraffic(F$11,$B35)</f>
        <v>18.3515625</v>
      </c>
      <c r="G35" s="25">
        <f>[1]!ErlBTraffic(G$11,$B35)</f>
        <v>19.0283203125</v>
      </c>
      <c r="H35" s="25">
        <f>[1]!ErlBTraffic(H$11,$B35)</f>
        <v>21.779296875</v>
      </c>
      <c r="I35" s="6"/>
    </row>
    <row r="36" spans="1:9" s="15" customFormat="1" x14ac:dyDescent="0.25">
      <c r="B36" s="24">
        <f t="shared" si="1"/>
        <v>25</v>
      </c>
      <c r="C36" s="25">
        <f>[1]!ErlBTraffic(C$11,$B36)</f>
        <v>16.12396240234375</v>
      </c>
      <c r="D36" s="25">
        <f>[1]!ErlBTraffic(D$11,$B36)</f>
        <v>17.50335693359375</v>
      </c>
      <c r="E36" s="25">
        <f>[1]!ErlBTraffic(E$11,$B36)</f>
        <v>18.4814453125</v>
      </c>
      <c r="F36" s="25">
        <f>[1]!ErlBTraffic(F$11,$B36)</f>
        <v>19.2840576171875</v>
      </c>
      <c r="G36" s="25">
        <f>[1]!ErlBTraffic(G$11,$B36)</f>
        <v>19.98291015625</v>
      </c>
      <c r="H36" s="25">
        <f>[1]!ErlBTraffic(H$11,$B36)</f>
        <v>22.8302001953125</v>
      </c>
      <c r="I36" s="6"/>
    </row>
    <row r="37" spans="1:9" s="15" customFormat="1" x14ac:dyDescent="0.25">
      <c r="B37" s="24">
        <f t="shared" si="1"/>
        <v>26</v>
      </c>
      <c r="C37" s="25">
        <f>[1]!ErlBTraffic(C$11,$B37)</f>
        <v>16.957763671875</v>
      </c>
      <c r="D37" s="25">
        <f>[1]!ErlBTraffic(D$11,$B37)</f>
        <v>18.3812255859375</v>
      </c>
      <c r="E37" s="25">
        <f>[1]!ErlBTraffic(E$11,$B37)</f>
        <v>19.39208984375</v>
      </c>
      <c r="F37" s="25">
        <f>[1]!ErlBTraffic(F$11,$B37)</f>
        <v>20.21728515625</v>
      </c>
      <c r="G37" s="25">
        <f>[1]!ErlBTraffic(G$11,$B37)</f>
        <v>20.94091796875</v>
      </c>
      <c r="H37" s="25">
        <f>[1]!ErlBTraffic(H$11,$B37)</f>
        <v>23.8798828125</v>
      </c>
      <c r="I37" s="6"/>
    </row>
    <row r="38" spans="1:9" s="15" customFormat="1" x14ac:dyDescent="0.25">
      <c r="B38" s="24">
        <f t="shared" si="1"/>
        <v>27</v>
      </c>
      <c r="C38" s="25">
        <f>[1]!ErlBTraffic(C$11,$B38)</f>
        <v>17.79620361328125</v>
      </c>
      <c r="D38" s="25">
        <f>[1]!ErlBTraffic(D$11,$B38)</f>
        <v>19.2645263671875</v>
      </c>
      <c r="E38" s="25">
        <f>[1]!ErlBTraffic(E$11,$B38)</f>
        <v>20.302734375</v>
      </c>
      <c r="F38" s="25">
        <f>[1]!ErlBTraffic(F$11,$B38)</f>
        <v>21.1563720703125</v>
      </c>
      <c r="G38" s="25">
        <f>[1]!ErlBTraffic(G$11,$B38)</f>
        <v>21.9012451171875</v>
      </c>
      <c r="H38" s="25">
        <f>[1]!ErlBTraffic(H$11,$B38)</f>
        <v>24.936767578125</v>
      </c>
      <c r="I38" s="6"/>
    </row>
    <row r="39" spans="1:9" s="15" customFormat="1" x14ac:dyDescent="0.25">
      <c r="B39" s="24">
        <f t="shared" si="1"/>
        <v>28</v>
      </c>
      <c r="C39" s="25">
        <f>[1]!ErlBTraffic(C$11,$B39)</f>
        <v>18.639892578125</v>
      </c>
      <c r="D39" s="25">
        <f>[1]!ErlBTraffic(D$11,$B39)</f>
        <v>20.14892578125</v>
      </c>
      <c r="E39" s="25">
        <f>[1]!ErlBTraffic(E$11,$B39)</f>
        <v>21.21875</v>
      </c>
      <c r="F39" s="25">
        <f>[1]!ErlBTraffic(F$11,$B39)</f>
        <v>22.09716796875</v>
      </c>
      <c r="G39" s="25">
        <f>[1]!ErlBTraffic(G$11,$B39)</f>
        <v>22.8662109375</v>
      </c>
      <c r="H39" s="25">
        <f>[1]!ErlBTraffic(H$11,$B39)</f>
        <v>25.990234375</v>
      </c>
      <c r="I39" s="6"/>
    </row>
    <row r="40" spans="1:9" s="15" customFormat="1" x14ac:dyDescent="0.25">
      <c r="B40" s="24">
        <f t="shared" ref="B40:B41" si="2">B39+1</f>
        <v>29</v>
      </c>
      <c r="C40" s="25">
        <f>[1]!ErlBTraffic(C$11,$B40)</f>
        <v>19.48614501953125</v>
      </c>
      <c r="D40" s="25">
        <f>[1]!ErlBTraffic(D$11,$B40)</f>
        <v>21.0384521484375</v>
      </c>
      <c r="E40" s="25">
        <f>[1]!ErlBTraffic(E$11,$B40)</f>
        <v>22.139404296875</v>
      </c>
      <c r="F40" s="25">
        <f>[1]!ErlBTraffic(F$11,$B40)</f>
        <v>23.0421142578125</v>
      </c>
      <c r="G40" s="25">
        <f>[1]!ErlBTraffic(G$11,$B40)</f>
        <v>23.83154296875</v>
      </c>
      <c r="H40" s="25">
        <f>[1]!ErlBTraffic(H$11,$B40)</f>
        <v>27.0494384765625</v>
      </c>
      <c r="I40" s="6"/>
    </row>
    <row r="41" spans="1:9" s="15" customFormat="1" x14ac:dyDescent="0.25">
      <c r="B41" s="24">
        <f t="shared" si="2"/>
        <v>30</v>
      </c>
      <c r="C41" s="25">
        <f>[1]!ErlBTraffic(C$11,$B41)</f>
        <v>20.335693359375</v>
      </c>
      <c r="D41" s="25">
        <f>[1]!ErlBTraffic(D$11,$B41)</f>
        <v>21.9305419921875</v>
      </c>
      <c r="E41" s="25">
        <f>[1]!ErlBTraffic(E$11,$B41)</f>
        <v>23.060302734375</v>
      </c>
      <c r="F41" s="25">
        <f>[1]!ErlBTraffic(F$11,$B41)</f>
        <v>23.98681640625</v>
      </c>
      <c r="G41" s="25">
        <f>[1]!ErlBTraffic(G$11,$B41)</f>
        <v>24.7998046875</v>
      </c>
      <c r="H41" s="25">
        <f>[1]!ErlBTraffic(H$11,$B41)</f>
        <v>28.1103515625</v>
      </c>
      <c r="I41" s="6"/>
    </row>
    <row r="42" spans="1:9" ht="15.75" customHeight="1" x14ac:dyDescent="0.25">
      <c r="A42" s="4"/>
      <c r="B42" s="5"/>
      <c r="C42" s="5"/>
      <c r="D42" s="16"/>
      <c r="E42" s="16"/>
      <c r="F42" s="16"/>
      <c r="G42" s="16"/>
      <c r="H42" s="16"/>
      <c r="I42" s="6"/>
    </row>
    <row r="43" spans="1:9" s="15" customFormat="1" x14ac:dyDescent="0.25">
      <c r="A43" s="16"/>
      <c r="B43" s="16"/>
      <c r="C43" s="5"/>
      <c r="D43" s="5"/>
      <c r="E43" s="16"/>
      <c r="F43" s="16"/>
      <c r="G43" s="16"/>
      <c r="H43" s="16"/>
      <c r="I43" s="7"/>
    </row>
    <row r="44" spans="1:9" s="15" customFormat="1" ht="18.75" x14ac:dyDescent="0.3">
      <c r="A44" s="16"/>
      <c r="B44" s="1" t="s">
        <v>1</v>
      </c>
      <c r="C44" s="2"/>
      <c r="D44" s="2"/>
      <c r="E44" s="18"/>
      <c r="F44" s="18"/>
      <c r="G44" s="18"/>
      <c r="H44" s="18"/>
      <c r="I44" s="19" t="s">
        <v>2</v>
      </c>
    </row>
    <row r="45" spans="1:9" s="15" customFormat="1" x14ac:dyDescent="0.25">
      <c r="A45" s="16"/>
      <c r="B45" s="16"/>
      <c r="C45" s="5"/>
      <c r="D45" s="5"/>
      <c r="E45" s="16"/>
      <c r="F45" s="16"/>
      <c r="G45" s="16"/>
      <c r="H45" s="16"/>
      <c r="I45" s="6"/>
    </row>
    <row r="46" spans="1:9" s="15" customFormat="1" x14ac:dyDescent="0.25">
      <c r="A46" s="16"/>
      <c r="B46" s="21" t="s">
        <v>7</v>
      </c>
      <c r="C46" s="5"/>
      <c r="D46" s="5"/>
      <c r="E46" s="16"/>
      <c r="F46" s="16"/>
      <c r="G46" s="16"/>
      <c r="H46" s="16"/>
      <c r="I46" s="6"/>
    </row>
    <row r="47" spans="1:9" s="15" customFormat="1" x14ac:dyDescent="0.25">
      <c r="A47" s="16"/>
      <c r="B47" s="12" t="s">
        <v>8</v>
      </c>
      <c r="C47" s="5"/>
      <c r="D47" s="5"/>
      <c r="E47" s="16"/>
      <c r="F47" s="16"/>
      <c r="G47" s="16"/>
      <c r="H47" s="16"/>
      <c r="I47" s="6"/>
    </row>
    <row r="48" spans="1:9" s="15" customFormat="1" x14ac:dyDescent="0.25">
      <c r="A48" s="16"/>
      <c r="B48" s="12"/>
      <c r="C48" s="5"/>
      <c r="D48" s="5"/>
      <c r="E48" s="16"/>
      <c r="F48" s="16"/>
      <c r="G48" s="16"/>
      <c r="H48" s="16"/>
      <c r="I48" s="6"/>
    </row>
    <row r="49" spans="1:9" s="15" customFormat="1" x14ac:dyDescent="0.25">
      <c r="A49" s="16"/>
      <c r="B49" s="12" t="s">
        <v>3</v>
      </c>
      <c r="C49" s="5"/>
      <c r="D49" s="5"/>
      <c r="E49" s="16"/>
      <c r="F49" s="16"/>
      <c r="G49" s="16"/>
      <c r="H49" s="16"/>
      <c r="I49" s="6"/>
    </row>
    <row r="50" spans="1:9" s="15" customFormat="1" x14ac:dyDescent="0.25">
      <c r="A50" s="16"/>
      <c r="B50" s="20" t="s">
        <v>4</v>
      </c>
      <c r="C50" s="5"/>
      <c r="D50" s="5"/>
      <c r="E50" s="16"/>
      <c r="F50" s="16"/>
      <c r="G50" s="16"/>
      <c r="H50" s="16"/>
      <c r="I50" s="6"/>
    </row>
    <row r="51" spans="1:9" s="15" customFormat="1" x14ac:dyDescent="0.25">
      <c r="A51" s="16"/>
      <c r="B51" s="12"/>
      <c r="C51" s="5"/>
      <c r="D51" s="5"/>
      <c r="E51" s="16"/>
      <c r="F51" s="16"/>
      <c r="G51" s="16"/>
      <c r="H51" s="16"/>
      <c r="I51" s="6"/>
    </row>
    <row r="52" spans="1:9" x14ac:dyDescent="0.25">
      <c r="A52" s="8"/>
      <c r="B52" s="8"/>
      <c r="C52" s="9"/>
      <c r="D52" s="9"/>
      <c r="E52" s="8"/>
      <c r="F52" s="8"/>
      <c r="G52" s="8"/>
      <c r="H52" s="8"/>
      <c r="I52" s="10"/>
    </row>
    <row r="53" spans="1:9" x14ac:dyDescent="0.25">
      <c r="B53" s="15"/>
      <c r="E53" s="15"/>
      <c r="I53" s="15"/>
    </row>
    <row r="54" spans="1:9" x14ac:dyDescent="0.25">
      <c r="B54" s="15"/>
      <c r="E54" s="15"/>
      <c r="I54" s="15"/>
    </row>
    <row r="55" spans="1:9" x14ac:dyDescent="0.25">
      <c r="I55"/>
    </row>
    <row r="56" spans="1:9" x14ac:dyDescent="0.25">
      <c r="I56"/>
    </row>
    <row r="57" spans="1:9" x14ac:dyDescent="0.25">
      <c r="I57"/>
    </row>
    <row r="58" spans="1:9" x14ac:dyDescent="0.25">
      <c r="I58"/>
    </row>
    <row r="59" spans="1:9" x14ac:dyDescent="0.25">
      <c r="I59"/>
    </row>
    <row r="60" spans="1:9" x14ac:dyDescent="0.25">
      <c r="I60"/>
    </row>
    <row r="61" spans="1:9" x14ac:dyDescent="0.25">
      <c r="I61"/>
    </row>
    <row r="62" spans="1:9" x14ac:dyDescent="0.25">
      <c r="I62"/>
    </row>
    <row r="63" spans="1:9" x14ac:dyDescent="0.25">
      <c r="I63"/>
    </row>
    <row r="64" spans="1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</sheetData>
  <mergeCells count="1">
    <mergeCell ref="B4:H4"/>
  </mergeCells>
  <hyperlinks>
    <hyperlink ref="B50" r:id="rId1" xr:uid="{1CE34628-539C-4F3F-A2AC-2DE43BE0EE42}"/>
    <hyperlink ref="B9" r:id="rId2" xr:uid="{8B4BDE8D-7E65-4502-8BB8-17EE346E7AC4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73DBE-23B8-4640-96DA-5618478F7FDF}">
  <dimension ref="A1:I74"/>
  <sheetViews>
    <sheetView showGridLines="0" zoomScaleNormal="100" workbookViewId="0">
      <pane ySplit="1" topLeftCell="A2" activePane="bottomLeft" state="frozen"/>
      <selection pane="bottomLeft" activeCell="B58" sqref="B58"/>
    </sheetView>
  </sheetViews>
  <sheetFormatPr defaultRowHeight="15" x14ac:dyDescent="0.25"/>
  <cols>
    <col min="1" max="1" width="2.5703125" style="15" customWidth="1"/>
    <col min="2" max="2" width="23.7109375" style="15" customWidth="1"/>
    <col min="3" max="4" width="15.5703125" style="3" customWidth="1"/>
    <col min="5" max="8" width="15.5703125" style="15" customWidth="1"/>
    <col min="9" max="9" width="2.5703125" style="3" customWidth="1"/>
    <col min="10" max="16384" width="9.140625" style="15"/>
  </cols>
  <sheetData>
    <row r="1" spans="1:9" ht="75.75" customHeight="1" x14ac:dyDescent="0.4">
      <c r="A1" s="11"/>
      <c r="B1" s="11"/>
      <c r="C1" s="11"/>
      <c r="D1" s="11"/>
      <c r="E1" s="8"/>
      <c r="F1" s="8"/>
      <c r="G1" s="8"/>
      <c r="H1" s="8"/>
      <c r="I1" s="17" t="s">
        <v>10</v>
      </c>
    </row>
    <row r="2" spans="1:9" x14ac:dyDescent="0.25">
      <c r="A2" s="16"/>
      <c r="B2" s="16"/>
      <c r="C2" s="5"/>
      <c r="D2" s="5"/>
      <c r="E2" s="16"/>
      <c r="F2" s="16"/>
      <c r="G2" s="16"/>
      <c r="H2" s="16"/>
      <c r="I2" s="6"/>
    </row>
    <row r="3" spans="1:9" ht="15.75" thickBot="1" x14ac:dyDescent="0.3">
      <c r="A3" s="16"/>
      <c r="B3" s="16"/>
      <c r="C3" s="5"/>
      <c r="D3" s="5"/>
      <c r="E3" s="16"/>
      <c r="F3" s="16"/>
      <c r="G3" s="16"/>
      <c r="H3" s="16"/>
      <c r="I3" s="6"/>
    </row>
    <row r="4" spans="1:9" ht="45" customHeight="1" thickBot="1" x14ac:dyDescent="0.3">
      <c r="A4" s="16"/>
      <c r="B4" s="32" t="s">
        <v>12</v>
      </c>
      <c r="C4" s="33"/>
      <c r="D4" s="33"/>
      <c r="E4" s="33"/>
      <c r="F4" s="33"/>
      <c r="G4" s="33"/>
      <c r="H4" s="33"/>
      <c r="I4" s="26"/>
    </row>
    <row r="5" spans="1:9" ht="18.75" customHeight="1" x14ac:dyDescent="0.25">
      <c r="A5" s="16"/>
      <c r="B5" s="16"/>
      <c r="C5" s="5"/>
      <c r="D5" s="5"/>
      <c r="E5" s="16"/>
      <c r="F5" s="16"/>
      <c r="G5" s="16"/>
      <c r="H5" s="16"/>
      <c r="I5" s="6"/>
    </row>
    <row r="6" spans="1:9" ht="18.75" x14ac:dyDescent="0.3">
      <c r="A6" s="16"/>
      <c r="B6" s="1" t="s">
        <v>11</v>
      </c>
      <c r="C6" s="2"/>
      <c r="D6" s="2"/>
      <c r="E6" s="18"/>
      <c r="F6" s="18"/>
      <c r="G6" s="18"/>
      <c r="H6" s="18"/>
      <c r="I6" s="19" t="s">
        <v>6</v>
      </c>
    </row>
    <row r="7" spans="1:9" x14ac:dyDescent="0.25">
      <c r="A7" s="16"/>
      <c r="B7" s="16"/>
      <c r="C7" s="5"/>
      <c r="D7" s="5"/>
      <c r="E7" s="16"/>
      <c r="F7" s="16"/>
      <c r="G7" s="16"/>
      <c r="H7" s="16"/>
      <c r="I7" s="6"/>
    </row>
    <row r="8" spans="1:9" x14ac:dyDescent="0.25">
      <c r="A8" s="16"/>
      <c r="B8" s="12" t="s">
        <v>15</v>
      </c>
      <c r="C8" s="5"/>
      <c r="D8" s="5"/>
      <c r="E8" s="16"/>
      <c r="F8" s="16"/>
      <c r="G8" s="16"/>
      <c r="H8" s="16"/>
      <c r="I8" s="6"/>
    </row>
    <row r="9" spans="1:9" x14ac:dyDescent="0.25">
      <c r="A9" s="16"/>
      <c r="B9" s="31" t="s">
        <v>13</v>
      </c>
      <c r="C9" s="5"/>
      <c r="D9" s="5"/>
      <c r="E9" s="16"/>
      <c r="F9" s="16"/>
      <c r="G9" s="16"/>
      <c r="H9" s="16"/>
      <c r="I9" s="6"/>
    </row>
    <row r="10" spans="1:9" x14ac:dyDescent="0.25">
      <c r="A10" s="16"/>
      <c r="B10" s="16"/>
      <c r="C10" s="5"/>
      <c r="D10" s="5"/>
      <c r="E10" s="16"/>
      <c r="F10" s="16"/>
      <c r="G10" s="16"/>
      <c r="H10" s="16"/>
      <c r="I10" s="6"/>
    </row>
    <row r="11" spans="1:9" x14ac:dyDescent="0.25">
      <c r="B11" s="27"/>
      <c r="C11" s="28"/>
      <c r="D11" s="28"/>
      <c r="E11" s="28"/>
      <c r="F11" s="28"/>
      <c r="G11" s="28"/>
      <c r="H11" s="28"/>
      <c r="I11" s="6"/>
    </row>
    <row r="12" spans="1:9" x14ac:dyDescent="0.25">
      <c r="B12" s="29"/>
      <c r="C12" s="30"/>
      <c r="D12" s="30"/>
      <c r="E12" s="30"/>
      <c r="F12" s="30"/>
      <c r="G12" s="30"/>
      <c r="H12" s="30"/>
      <c r="I12" s="6"/>
    </row>
    <row r="13" spans="1:9" x14ac:dyDescent="0.25">
      <c r="B13" s="29"/>
      <c r="C13" s="30"/>
      <c r="D13" s="30"/>
      <c r="E13" s="30"/>
      <c r="F13" s="30"/>
      <c r="G13" s="30"/>
      <c r="H13" s="30"/>
      <c r="I13" s="6"/>
    </row>
    <row r="14" spans="1:9" x14ac:dyDescent="0.25">
      <c r="B14" s="29"/>
      <c r="C14" s="30"/>
      <c r="D14" s="30"/>
      <c r="E14" s="30"/>
      <c r="F14" s="30"/>
      <c r="G14" s="30"/>
      <c r="H14" s="30"/>
      <c r="I14" s="6"/>
    </row>
    <row r="15" spans="1:9" x14ac:dyDescent="0.25">
      <c r="B15" s="29"/>
      <c r="C15" s="30"/>
      <c r="D15" s="30"/>
      <c r="E15" s="30"/>
      <c r="F15" s="30"/>
      <c r="G15" s="30"/>
      <c r="H15" s="30"/>
      <c r="I15" s="6"/>
    </row>
    <row r="16" spans="1:9" x14ac:dyDescent="0.25">
      <c r="B16" s="29"/>
      <c r="C16" s="30"/>
      <c r="D16" s="30"/>
      <c r="E16" s="30"/>
      <c r="F16" s="30"/>
      <c r="G16" s="30"/>
      <c r="H16" s="30"/>
      <c r="I16" s="6"/>
    </row>
    <row r="17" spans="2:9" x14ac:dyDescent="0.25">
      <c r="B17" s="29"/>
      <c r="C17" s="30"/>
      <c r="D17" s="30"/>
      <c r="E17" s="30"/>
      <c r="F17" s="30"/>
      <c r="G17" s="30"/>
      <c r="H17" s="30"/>
      <c r="I17" s="6"/>
    </row>
    <row r="18" spans="2:9" x14ac:dyDescent="0.25">
      <c r="B18" s="29"/>
      <c r="C18" s="30"/>
      <c r="D18" s="30"/>
      <c r="E18" s="30"/>
      <c r="F18" s="30"/>
      <c r="G18" s="30"/>
      <c r="H18" s="30"/>
      <c r="I18" s="6"/>
    </row>
    <row r="19" spans="2:9" x14ac:dyDescent="0.25">
      <c r="B19" s="29"/>
      <c r="C19" s="30"/>
      <c r="D19" s="30"/>
      <c r="E19" s="30"/>
      <c r="F19" s="30"/>
      <c r="G19" s="30"/>
      <c r="H19" s="30"/>
      <c r="I19" s="6"/>
    </row>
    <row r="20" spans="2:9" x14ac:dyDescent="0.25">
      <c r="B20" s="29"/>
      <c r="C20" s="30"/>
      <c r="D20" s="30"/>
      <c r="E20" s="30"/>
      <c r="F20" s="30"/>
      <c r="G20" s="30"/>
      <c r="H20" s="30"/>
      <c r="I20" s="6"/>
    </row>
    <row r="21" spans="2:9" x14ac:dyDescent="0.25">
      <c r="B21" s="29"/>
      <c r="C21" s="30"/>
      <c r="D21" s="30"/>
      <c r="E21" s="30"/>
      <c r="F21" s="30"/>
      <c r="G21" s="30"/>
      <c r="H21" s="30"/>
      <c r="I21" s="6"/>
    </row>
    <row r="22" spans="2:9" x14ac:dyDescent="0.25">
      <c r="B22" s="29"/>
      <c r="C22" s="30"/>
      <c r="D22" s="30"/>
      <c r="E22" s="30"/>
      <c r="F22" s="30"/>
      <c r="G22" s="30"/>
      <c r="H22" s="30"/>
      <c r="I22" s="6"/>
    </row>
    <row r="23" spans="2:9" x14ac:dyDescent="0.25">
      <c r="B23" s="29"/>
      <c r="C23" s="30"/>
      <c r="D23" s="30"/>
      <c r="E23" s="30"/>
      <c r="F23" s="30"/>
      <c r="G23" s="30"/>
      <c r="H23" s="30"/>
      <c r="I23" s="6"/>
    </row>
    <row r="24" spans="2:9" x14ac:dyDescent="0.25">
      <c r="B24" s="29"/>
      <c r="C24" s="30"/>
      <c r="D24" s="30"/>
      <c r="E24" s="30"/>
      <c r="F24" s="30"/>
      <c r="G24" s="30"/>
      <c r="H24" s="30"/>
      <c r="I24" s="6"/>
    </row>
    <row r="25" spans="2:9" x14ac:dyDescent="0.25">
      <c r="B25" s="29"/>
      <c r="C25" s="30"/>
      <c r="D25" s="30"/>
      <c r="E25" s="30"/>
      <c r="F25" s="30"/>
      <c r="G25" s="30"/>
      <c r="H25" s="30"/>
      <c r="I25" s="6"/>
    </row>
    <row r="26" spans="2:9" x14ac:dyDescent="0.25">
      <c r="B26" s="29"/>
      <c r="C26" s="30"/>
      <c r="D26" s="30"/>
      <c r="E26" s="30"/>
      <c r="F26" s="30"/>
      <c r="G26" s="30"/>
      <c r="H26" s="30"/>
      <c r="I26" s="6"/>
    </row>
    <row r="27" spans="2:9" x14ac:dyDescent="0.25">
      <c r="B27" s="29"/>
      <c r="C27" s="30"/>
      <c r="D27" s="30"/>
      <c r="E27" s="30"/>
      <c r="F27" s="30"/>
      <c r="G27" s="30"/>
      <c r="H27" s="30"/>
      <c r="I27" s="6"/>
    </row>
    <row r="28" spans="2:9" x14ac:dyDescent="0.25">
      <c r="B28" s="29"/>
      <c r="C28" s="30"/>
      <c r="D28" s="30"/>
      <c r="E28" s="30"/>
      <c r="F28" s="30"/>
      <c r="G28" s="30"/>
      <c r="H28" s="30"/>
      <c r="I28" s="6"/>
    </row>
    <row r="29" spans="2:9" x14ac:dyDescent="0.25">
      <c r="B29" s="29"/>
      <c r="C29" s="30"/>
      <c r="D29" s="30"/>
      <c r="E29" s="30"/>
      <c r="F29" s="30"/>
      <c r="G29" s="30"/>
      <c r="H29" s="30"/>
      <c r="I29" s="6"/>
    </row>
    <row r="30" spans="2:9" x14ac:dyDescent="0.25">
      <c r="B30" s="29"/>
      <c r="C30" s="30"/>
      <c r="D30" s="30"/>
      <c r="E30" s="30"/>
      <c r="F30" s="30"/>
      <c r="G30" s="30"/>
      <c r="H30" s="30"/>
      <c r="I30" s="6"/>
    </row>
    <row r="31" spans="2:9" x14ac:dyDescent="0.25">
      <c r="B31" s="29"/>
      <c r="C31" s="30"/>
      <c r="D31" s="30"/>
      <c r="E31" s="30"/>
      <c r="F31" s="30"/>
      <c r="G31" s="30"/>
      <c r="H31" s="30"/>
      <c r="I31" s="6"/>
    </row>
    <row r="32" spans="2:9" x14ac:dyDescent="0.25">
      <c r="B32" s="29"/>
      <c r="C32" s="30"/>
      <c r="D32" s="30"/>
      <c r="E32" s="30"/>
      <c r="F32" s="30"/>
      <c r="G32" s="30"/>
      <c r="H32" s="30"/>
      <c r="I32" s="6"/>
    </row>
    <row r="33" spans="1:9" x14ac:dyDescent="0.25">
      <c r="B33" s="29"/>
      <c r="C33" s="30"/>
      <c r="D33" s="30"/>
      <c r="E33" s="30"/>
      <c r="F33" s="30"/>
      <c r="G33" s="30"/>
      <c r="H33" s="30"/>
      <c r="I33" s="6"/>
    </row>
    <row r="34" spans="1:9" x14ac:dyDescent="0.25">
      <c r="B34" s="29"/>
      <c r="C34" s="30"/>
      <c r="D34" s="30"/>
      <c r="E34" s="30"/>
      <c r="F34" s="30"/>
      <c r="G34" s="30"/>
      <c r="H34" s="30"/>
      <c r="I34" s="6"/>
    </row>
    <row r="35" spans="1:9" x14ac:dyDescent="0.25">
      <c r="B35" s="29"/>
      <c r="C35" s="30"/>
      <c r="D35" s="30"/>
      <c r="E35" s="30"/>
      <c r="F35" s="30"/>
      <c r="G35" s="30"/>
      <c r="H35" s="30"/>
      <c r="I35" s="6"/>
    </row>
    <row r="36" spans="1:9" ht="18.75" x14ac:dyDescent="0.3">
      <c r="A36" s="16"/>
      <c r="B36" s="1" t="s">
        <v>1</v>
      </c>
      <c r="C36" s="2"/>
      <c r="D36" s="2"/>
      <c r="E36" s="18"/>
      <c r="F36" s="18"/>
      <c r="G36" s="18"/>
      <c r="H36" s="18"/>
      <c r="I36" s="19" t="s">
        <v>2</v>
      </c>
    </row>
    <row r="37" spans="1:9" x14ac:dyDescent="0.25">
      <c r="A37" s="16"/>
      <c r="B37" s="16"/>
      <c r="C37" s="5"/>
      <c r="D37" s="5"/>
      <c r="E37" s="16"/>
      <c r="F37" s="16"/>
      <c r="G37" s="16"/>
      <c r="H37" s="16"/>
      <c r="I37" s="6"/>
    </row>
    <row r="38" spans="1:9" x14ac:dyDescent="0.25">
      <c r="A38" s="16"/>
      <c r="B38" s="21" t="s">
        <v>7</v>
      </c>
      <c r="C38" s="5"/>
      <c r="D38" s="5"/>
      <c r="E38" s="16"/>
      <c r="F38" s="16"/>
      <c r="G38" s="16"/>
      <c r="H38" s="16"/>
      <c r="I38" s="6"/>
    </row>
    <row r="39" spans="1:9" x14ac:dyDescent="0.25">
      <c r="A39" s="16"/>
      <c r="B39" s="12" t="s">
        <v>8</v>
      </c>
      <c r="C39" s="5"/>
      <c r="D39" s="5"/>
      <c r="E39" s="16"/>
      <c r="F39" s="16"/>
      <c r="G39" s="16"/>
      <c r="H39" s="16"/>
      <c r="I39" s="6"/>
    </row>
    <row r="40" spans="1:9" x14ac:dyDescent="0.25">
      <c r="A40" s="16"/>
      <c r="B40" s="12"/>
      <c r="C40" s="5"/>
      <c r="D40" s="5"/>
      <c r="E40" s="16"/>
      <c r="F40" s="16"/>
      <c r="G40" s="16"/>
      <c r="H40" s="16"/>
      <c r="I40" s="6"/>
    </row>
    <row r="41" spans="1:9" x14ac:dyDescent="0.25">
      <c r="A41" s="16"/>
      <c r="B41" s="12" t="s">
        <v>3</v>
      </c>
      <c r="C41" s="5"/>
      <c r="D41" s="5"/>
      <c r="E41" s="16"/>
      <c r="F41" s="16"/>
      <c r="G41" s="16"/>
      <c r="H41" s="16"/>
      <c r="I41" s="6"/>
    </row>
    <row r="42" spans="1:9" x14ac:dyDescent="0.25">
      <c r="A42" s="16"/>
      <c r="B42" s="20" t="s">
        <v>4</v>
      </c>
      <c r="C42" s="5"/>
      <c r="D42" s="5"/>
      <c r="E42" s="16"/>
      <c r="F42" s="16"/>
      <c r="G42" s="16"/>
      <c r="H42" s="16"/>
      <c r="I42" s="6"/>
    </row>
    <row r="43" spans="1:9" x14ac:dyDescent="0.25">
      <c r="A43" s="16"/>
      <c r="B43" s="12"/>
      <c r="C43" s="5"/>
      <c r="D43" s="5"/>
      <c r="E43" s="16"/>
      <c r="F43" s="16"/>
      <c r="G43" s="16"/>
      <c r="H43" s="16"/>
      <c r="I43" s="6"/>
    </row>
    <row r="44" spans="1:9" x14ac:dyDescent="0.25">
      <c r="A44" s="8"/>
      <c r="B44" s="8"/>
      <c r="C44" s="9"/>
      <c r="D44" s="9"/>
      <c r="E44" s="8"/>
      <c r="F44" s="8"/>
      <c r="G44" s="8"/>
      <c r="H44" s="8"/>
      <c r="I44" s="10"/>
    </row>
    <row r="45" spans="1:9" x14ac:dyDescent="0.25">
      <c r="I45" s="15"/>
    </row>
    <row r="46" spans="1:9" x14ac:dyDescent="0.25">
      <c r="I46" s="15"/>
    </row>
    <row r="47" spans="1:9" x14ac:dyDescent="0.25">
      <c r="I47" s="15"/>
    </row>
    <row r="48" spans="1:9" x14ac:dyDescent="0.25">
      <c r="I48" s="15"/>
    </row>
    <row r="49" spans="9:9" x14ac:dyDescent="0.25">
      <c r="I49" s="15"/>
    </row>
    <row r="50" spans="9:9" x14ac:dyDescent="0.25">
      <c r="I50" s="15"/>
    </row>
    <row r="51" spans="9:9" x14ac:dyDescent="0.25">
      <c r="I51" s="15"/>
    </row>
    <row r="52" spans="9:9" x14ac:dyDescent="0.25">
      <c r="I52" s="15"/>
    </row>
    <row r="53" spans="9:9" x14ac:dyDescent="0.25">
      <c r="I53" s="15"/>
    </row>
    <row r="54" spans="9:9" x14ac:dyDescent="0.25">
      <c r="I54" s="15"/>
    </row>
    <row r="55" spans="9:9" x14ac:dyDescent="0.25">
      <c r="I55" s="15"/>
    </row>
    <row r="56" spans="9:9" x14ac:dyDescent="0.25">
      <c r="I56" s="15"/>
    </row>
    <row r="57" spans="9:9" x14ac:dyDescent="0.25">
      <c r="I57" s="15"/>
    </row>
    <row r="58" spans="9:9" x14ac:dyDescent="0.25">
      <c r="I58" s="15"/>
    </row>
    <row r="59" spans="9:9" x14ac:dyDescent="0.25">
      <c r="I59" s="15"/>
    </row>
    <row r="60" spans="9:9" x14ac:dyDescent="0.25">
      <c r="I60" s="15"/>
    </row>
    <row r="61" spans="9:9" x14ac:dyDescent="0.25">
      <c r="I61" s="15"/>
    </row>
    <row r="62" spans="9:9" x14ac:dyDescent="0.25">
      <c r="I62" s="15"/>
    </row>
    <row r="63" spans="9:9" x14ac:dyDescent="0.25">
      <c r="I63" s="15"/>
    </row>
    <row r="64" spans="9:9" x14ac:dyDescent="0.25">
      <c r="I64" s="15"/>
    </row>
    <row r="65" spans="9:9" x14ac:dyDescent="0.25">
      <c r="I65" s="15"/>
    </row>
    <row r="66" spans="9:9" x14ac:dyDescent="0.25">
      <c r="I66" s="15"/>
    </row>
    <row r="67" spans="9:9" x14ac:dyDescent="0.25">
      <c r="I67" s="15"/>
    </row>
    <row r="68" spans="9:9" x14ac:dyDescent="0.25">
      <c r="I68" s="15"/>
    </row>
    <row r="69" spans="9:9" x14ac:dyDescent="0.25">
      <c r="I69" s="15"/>
    </row>
    <row r="70" spans="9:9" x14ac:dyDescent="0.25">
      <c r="I70" s="15"/>
    </row>
    <row r="71" spans="9:9" x14ac:dyDescent="0.25">
      <c r="I71" s="15"/>
    </row>
    <row r="72" spans="9:9" x14ac:dyDescent="0.25">
      <c r="I72" s="15"/>
    </row>
    <row r="73" spans="9:9" x14ac:dyDescent="0.25">
      <c r="I73" s="15"/>
    </row>
    <row r="74" spans="9:9" x14ac:dyDescent="0.25">
      <c r="I74" s="15"/>
    </row>
  </sheetData>
  <mergeCells count="1">
    <mergeCell ref="B4:H4"/>
  </mergeCells>
  <hyperlinks>
    <hyperlink ref="B42" r:id="rId1" xr:uid="{E73FFAFC-E359-446E-A5DE-3C183139480E}"/>
    <hyperlink ref="B9" r:id="rId2" xr:uid="{92486CFC-8536-4372-B423-F512E11AADBF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B1:E9"/>
  <sheetViews>
    <sheetView workbookViewId="0">
      <selection activeCell="B2" sqref="B2"/>
    </sheetView>
  </sheetViews>
  <sheetFormatPr defaultRowHeight="15" x14ac:dyDescent="0.25"/>
  <sheetData>
    <row r="1" spans="2:5" x14ac:dyDescent="0.25">
      <c r="B1" s="14">
        <f>IF((ISERROR([1]!E4ELoaded())),3,IF(NOT([1]!E4EDLLFound()),2,IF(NOT([1]!E4ELicensed()),1,0)))</f>
        <v>0</v>
      </c>
      <c r="E1" t="s">
        <v>0</v>
      </c>
    </row>
    <row r="2" spans="2:5" x14ac:dyDescent="0.25">
      <c r="B2" s="14"/>
    </row>
    <row r="3" spans="2:5" x14ac:dyDescent="0.25">
      <c r="B3" s="13" t="str">
        <f>IF(B1=0," Erlang for Excel has been correctly installed on this computer.",IF(B1=1,"You are not licensed to use Erlang for Excel.",IF(B1=2,"The Erlang for Excel support library was not found.","The Erlang for Excel add-in was not loaded. Try the ""Re-install Erlang for Excel"" option on the Start Menu.")))</f>
        <v xml:space="preserve"> Erlang for Excel has been correctly installed on this computer.</v>
      </c>
    </row>
    <row r="4" spans="2:5" x14ac:dyDescent="0.25">
      <c r="B4" s="13"/>
    </row>
    <row r="5" spans="2:5" x14ac:dyDescent="0.25">
      <c r="B5" s="13"/>
    </row>
    <row r="6" spans="2:5" x14ac:dyDescent="0.25">
      <c r="B6" s="13"/>
    </row>
    <row r="7" spans="2:5" x14ac:dyDescent="0.25">
      <c r="B7" s="13"/>
    </row>
    <row r="8" spans="2:5" x14ac:dyDescent="0.25">
      <c r="B8" s="13"/>
    </row>
    <row r="9" spans="2:5" x14ac:dyDescent="0.25">
      <c r="B9" s="1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Erlang B table</vt:lpstr>
      <vt:lpstr>Erlang B chart</vt:lpstr>
      <vt:lpstr>Poppy</vt:lpstr>
    </vt:vector>
  </TitlesOfParts>
  <Company>Westbay Engineers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2014-03-06T09:59:19Z</dcterms:created>
  <dcterms:modified xsi:type="dcterms:W3CDTF">2020-07-10T10:08:41Z</dcterms:modified>
</cp:coreProperties>
</file>